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T:\Marketing\Standards and CRMs spreadsheet\Upload to website Ref Mats\"/>
    </mc:Choice>
  </mc:AlternateContent>
  <xr:revisionPtr revIDLastSave="0" documentId="13_ncr:1_{2209FC2D-3BD3-4CAE-B1DB-72C876A4B964}" xr6:coauthVersionLast="47" xr6:coauthVersionMax="47" xr10:uidLastSave="{00000000-0000-0000-0000-000000000000}"/>
  <bookViews>
    <workbookView xWindow="-110" yWindow="-110" windowWidth="19420" windowHeight="10420" tabRatio="920" xr2:uid="{00000000-000D-0000-FFFF-FFFF00000000}"/>
  </bookViews>
  <sheets>
    <sheet name="Pure chemicals" sheetId="2" r:id="rId1"/>
    <sheet name="Natural materials" sheetId="5" r:id="rId2"/>
    <sheet name="Synthetic soils" sheetId="8" r:id="rId3"/>
    <sheet name="Inorganic materials" sheetId="3" r:id="rId4"/>
    <sheet name="LOI standards" sheetId="9" r:id="rId5"/>
    <sheet name="Coals, cokes, biomass" sheetId="6" r:id="rId6"/>
    <sheet name="Petroleum, oil" sheetId="7" r:id="rId7"/>
    <sheet name="Isotopic standards" sheetId="4" r:id="rId8"/>
  </sheets>
  <definedNames>
    <definedName name="_xlnm._FilterDatabase" localSheetId="3" hidden="1">'Inorganic materials'!$A$2:$M$106</definedName>
    <definedName name="_xlnm._FilterDatabase" localSheetId="7" hidden="1">'Isotopic standards'!$A$2:$M$37</definedName>
    <definedName name="_xlnm._FilterDatabase" localSheetId="1" hidden="1">'Natural materials'!$A$2:$O$46</definedName>
    <definedName name="_xlnm._FilterDatabase" localSheetId="0" hidden="1">'Pure chemicals'!$A$2:$J$95</definedName>
    <definedName name="_xlnm._FilterDatabase" localSheetId="2" hidden="1">'Synthetic soils'!$A$2:$M$2</definedName>
    <definedName name="_xlnm.Print_Titles" localSheetId="5">'Coals, cokes, biomass'!$1:$2</definedName>
    <definedName name="_xlnm.Print_Titles" localSheetId="3">'Inorganic materials'!$1:$2</definedName>
    <definedName name="_xlnm.Print_Titles" localSheetId="7">'Isotopic standards'!$1:$2</definedName>
    <definedName name="_xlnm.Print_Titles" localSheetId="1">'Natural materials'!$1:$2</definedName>
    <definedName name="_xlnm.Print_Titles" localSheetId="6">'Petroleum, oil'!$1:$2</definedName>
    <definedName name="_xlnm.Print_Titles" localSheetId="0">'Pure chemicals'!$1:$2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3" l="1"/>
  <c r="L38" i="2"/>
  <c r="K45" i="3"/>
  <c r="K50" i="3"/>
  <c r="I60" i="3"/>
  <c r="J60" i="3"/>
  <c r="K74" i="3"/>
  <c r="L57" i="3"/>
  <c r="K57" i="3"/>
  <c r="L51" i="3"/>
  <c r="K100" i="3"/>
  <c r="M83" i="3"/>
  <c r="K69" i="3"/>
  <c r="J61" i="3"/>
  <c r="J62" i="3"/>
  <c r="K56" i="3"/>
  <c r="K70" i="3"/>
  <c r="M25" i="3"/>
  <c r="L25" i="3"/>
  <c r="K25" i="3"/>
  <c r="J25" i="3"/>
  <c r="I25" i="3"/>
  <c r="K94" i="3" l="1"/>
  <c r="J59" i="3" l="1"/>
  <c r="M38" i="3" l="1"/>
  <c r="I38" i="3"/>
  <c r="K51" i="3"/>
  <c r="M81" i="3" l="1"/>
  <c r="L56" i="3"/>
  <c r="I28" i="3" l="1"/>
  <c r="I58" i="3"/>
  <c r="I48" i="3"/>
  <c r="L55" i="3" l="1"/>
  <c r="K55" i="3"/>
  <c r="J72" i="3" l="1"/>
  <c r="J56" i="3" l="1"/>
  <c r="K13" i="3"/>
  <c r="L13" i="3"/>
  <c r="I46" i="3" l="1"/>
  <c r="M28" i="3" l="1"/>
  <c r="M77" i="3" l="1"/>
  <c r="I77" i="3"/>
  <c r="L17" i="3"/>
  <c r="K17" i="3"/>
  <c r="I39" i="3"/>
  <c r="J51" i="3" l="1"/>
  <c r="J52" i="3"/>
  <c r="J53" i="3"/>
  <c r="J54" i="3"/>
  <c r="J55" i="3"/>
  <c r="J57" i="3"/>
  <c r="J58" i="3"/>
  <c r="J67" i="3"/>
  <c r="J68" i="3"/>
  <c r="J71" i="3"/>
  <c r="K103" i="3"/>
  <c r="K104" i="3"/>
  <c r="K105" i="3"/>
  <c r="K101" i="3"/>
  <c r="K102" i="3"/>
  <c r="K99" i="3"/>
  <c r="K97" i="3"/>
  <c r="K98" i="3"/>
  <c r="K96" i="3"/>
  <c r="K95" i="3"/>
  <c r="K93" i="3"/>
  <c r="K68" i="3"/>
  <c r="K71" i="3"/>
  <c r="K72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23" i="3" l="1"/>
  <c r="L23" i="3"/>
  <c r="K5" i="3"/>
  <c r="K4" i="3"/>
  <c r="I36" i="3"/>
  <c r="I44" i="3"/>
  <c r="K52" i="3"/>
  <c r="I83" i="3"/>
  <c r="M42" i="3"/>
  <c r="M27" i="3"/>
  <c r="I26" i="3"/>
  <c r="I31" i="3"/>
  <c r="I30" i="3"/>
  <c r="M31" i="3"/>
  <c r="M30" i="3"/>
  <c r="L8" i="3"/>
  <c r="K8" i="3"/>
  <c r="K14" i="3"/>
  <c r="I40" i="3"/>
  <c r="L7" i="3"/>
  <c r="L22" i="3"/>
  <c r="L14" i="3"/>
  <c r="K7" i="3"/>
  <c r="K22" i="3"/>
  <c r="L67" i="3"/>
  <c r="M48" i="3"/>
  <c r="I4" i="3"/>
  <c r="J4" i="3"/>
  <c r="M4" i="3"/>
  <c r="I5" i="3"/>
  <c r="J5" i="3"/>
  <c r="L5" i="3"/>
  <c r="M5" i="3"/>
  <c r="I6" i="3"/>
  <c r="J6" i="3"/>
  <c r="K6" i="3"/>
  <c r="L6" i="3"/>
  <c r="M6" i="3"/>
  <c r="I8" i="3"/>
  <c r="J8" i="3"/>
  <c r="M8" i="3"/>
  <c r="I9" i="3"/>
  <c r="J9" i="3"/>
  <c r="K9" i="3"/>
  <c r="L9" i="3"/>
  <c r="M9" i="3"/>
  <c r="I10" i="3"/>
  <c r="J10" i="3"/>
  <c r="K10" i="3"/>
  <c r="L10" i="3"/>
  <c r="M10" i="3"/>
  <c r="I11" i="3"/>
  <c r="J11" i="3"/>
  <c r="K11" i="3"/>
  <c r="L11" i="3"/>
  <c r="M11" i="3"/>
  <c r="I12" i="3"/>
  <c r="J12" i="3"/>
  <c r="K12" i="3"/>
  <c r="L12" i="3"/>
  <c r="M12" i="3"/>
  <c r="I15" i="3"/>
  <c r="J15" i="3"/>
  <c r="K15" i="3"/>
  <c r="L15" i="3"/>
  <c r="M15" i="3"/>
  <c r="I16" i="3"/>
  <c r="J16" i="3"/>
  <c r="K16" i="3"/>
  <c r="L16" i="3"/>
  <c r="M16" i="3"/>
  <c r="I17" i="3"/>
  <c r="J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J26" i="3"/>
  <c r="K26" i="3"/>
  <c r="L26" i="3"/>
  <c r="M26" i="3"/>
  <c r="I27" i="3"/>
  <c r="J27" i="3"/>
  <c r="K27" i="3"/>
  <c r="L27" i="3"/>
  <c r="J28" i="3"/>
  <c r="K28" i="3"/>
  <c r="L28" i="3"/>
  <c r="J29" i="3"/>
  <c r="K29" i="3"/>
  <c r="L29" i="3"/>
  <c r="J30" i="3"/>
  <c r="K30" i="3"/>
  <c r="L30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J36" i="3"/>
  <c r="K36" i="3"/>
  <c r="L36" i="3"/>
  <c r="M36" i="3"/>
  <c r="I37" i="3"/>
  <c r="J37" i="3"/>
  <c r="K37" i="3"/>
  <c r="L37" i="3"/>
  <c r="M37" i="3"/>
  <c r="J39" i="3"/>
  <c r="K39" i="3"/>
  <c r="L39" i="3"/>
  <c r="J40" i="3"/>
  <c r="K40" i="3"/>
  <c r="L40" i="3"/>
  <c r="M40" i="3"/>
  <c r="I41" i="3"/>
  <c r="J41" i="3"/>
  <c r="K41" i="3"/>
  <c r="L41" i="3"/>
  <c r="M41" i="3"/>
  <c r="J42" i="3"/>
  <c r="K42" i="3"/>
  <c r="L42" i="3"/>
  <c r="I43" i="3"/>
  <c r="J43" i="3"/>
  <c r="K43" i="3"/>
  <c r="L43" i="3"/>
  <c r="M43" i="3"/>
  <c r="J44" i="3"/>
  <c r="K44" i="3"/>
  <c r="L44" i="3"/>
  <c r="M44" i="3"/>
  <c r="J46" i="3"/>
  <c r="K46" i="3"/>
  <c r="L46" i="3"/>
  <c r="M46" i="3"/>
  <c r="I52" i="3"/>
  <c r="L52" i="3"/>
  <c r="M52" i="3"/>
  <c r="I53" i="3"/>
  <c r="K53" i="3"/>
  <c r="L53" i="3"/>
  <c r="M53" i="3"/>
  <c r="I54" i="3"/>
  <c r="K54" i="3"/>
  <c r="L54" i="3"/>
  <c r="M54" i="3"/>
  <c r="I67" i="3"/>
  <c r="K67" i="3"/>
  <c r="I68" i="3"/>
  <c r="L68" i="3"/>
  <c r="M68" i="3"/>
  <c r="I71" i="3"/>
  <c r="L71" i="3"/>
  <c r="M71" i="3"/>
  <c r="I72" i="3"/>
  <c r="L72" i="3"/>
  <c r="M72" i="3"/>
  <c r="J75" i="3"/>
  <c r="L75" i="3"/>
  <c r="I76" i="3"/>
  <c r="J76" i="3"/>
  <c r="L76" i="3"/>
  <c r="M76" i="3"/>
  <c r="J77" i="3"/>
  <c r="L77" i="3"/>
  <c r="I78" i="3"/>
  <c r="J78" i="3"/>
  <c r="L78" i="3"/>
  <c r="M78" i="3"/>
  <c r="I79" i="3"/>
  <c r="J79" i="3"/>
  <c r="L79" i="3"/>
  <c r="M79" i="3"/>
  <c r="I80" i="3"/>
  <c r="J80" i="3"/>
  <c r="L80" i="3"/>
  <c r="M80" i="3"/>
  <c r="I81" i="3"/>
  <c r="J81" i="3"/>
  <c r="L81" i="3"/>
  <c r="I82" i="3"/>
  <c r="J82" i="3"/>
  <c r="L82" i="3"/>
  <c r="M82" i="3"/>
  <c r="J83" i="3"/>
  <c r="L83" i="3"/>
  <c r="I84" i="3"/>
  <c r="J84" i="3"/>
  <c r="L84" i="3"/>
  <c r="M84" i="3"/>
  <c r="I92" i="3"/>
  <c r="J92" i="3"/>
  <c r="L92" i="3"/>
  <c r="M92" i="3"/>
  <c r="I93" i="3"/>
  <c r="J93" i="3"/>
  <c r="L93" i="3"/>
  <c r="M93" i="3"/>
  <c r="I106" i="3"/>
  <c r="J106" i="3"/>
  <c r="K106" i="3"/>
  <c r="L106" i="3"/>
  <c r="M106" i="3"/>
</calcChain>
</file>

<file path=xl/sharedStrings.xml><?xml version="1.0" encoding="utf-8"?>
<sst xmlns="http://schemas.openxmlformats.org/spreadsheetml/2006/main" count="1663" uniqueCount="796">
  <si>
    <t>Description</t>
  </si>
  <si>
    <t>% Carbon</t>
  </si>
  <si>
    <t>% Hydrogen</t>
  </si>
  <si>
    <t>% Nitrogen</t>
  </si>
  <si>
    <t>% Oxygen</t>
  </si>
  <si>
    <t>Part Number</t>
  </si>
  <si>
    <t>B2311</t>
  </si>
  <si>
    <t>B2309</t>
  </si>
  <si>
    <t>B2306</t>
  </si>
  <si>
    <t>B2303</t>
  </si>
  <si>
    <t>B2278</t>
  </si>
  <si>
    <t>B2275</t>
  </si>
  <si>
    <t>B2273</t>
  </si>
  <si>
    <t>B2272</t>
  </si>
  <si>
    <t>B2270</t>
  </si>
  <si>
    <t>B2158</t>
  </si>
  <si>
    <t>B2155</t>
  </si>
  <si>
    <t>B2147</t>
  </si>
  <si>
    <t>B2142</t>
  </si>
  <si>
    <t>B2139</t>
  </si>
  <si>
    <t>B2137</t>
  </si>
  <si>
    <t>B2132</t>
  </si>
  <si>
    <t>B2122</t>
  </si>
  <si>
    <t>B2119</t>
  </si>
  <si>
    <t>B2117</t>
  </si>
  <si>
    <t>B2115</t>
  </si>
  <si>
    <t>B2113</t>
  </si>
  <si>
    <t>B2111</t>
  </si>
  <si>
    <t>B2110</t>
  </si>
  <si>
    <t>B2108</t>
  </si>
  <si>
    <t>B2105</t>
  </si>
  <si>
    <t>B2101</t>
  </si>
  <si>
    <t>B2044</t>
  </si>
  <si>
    <t>B2043</t>
  </si>
  <si>
    <t>B2041</t>
  </si>
  <si>
    <t>B2039</t>
  </si>
  <si>
    <t>B2038</t>
  </si>
  <si>
    <t>B2036</t>
  </si>
  <si>
    <t>B2033</t>
  </si>
  <si>
    <t>B2022</t>
  </si>
  <si>
    <t>B2019</t>
  </si>
  <si>
    <t>B2016</t>
  </si>
  <si>
    <t>B2014</t>
  </si>
  <si>
    <t>B2011</t>
  </si>
  <si>
    <t>B2009</t>
  </si>
  <si>
    <t>B2006</t>
  </si>
  <si>
    <t>B2174</t>
  </si>
  <si>
    <t>B2176</t>
  </si>
  <si>
    <t>B2420</t>
  </si>
  <si>
    <t>B2182</t>
  </si>
  <si>
    <t>B2188</t>
  </si>
  <si>
    <t>B2324</t>
  </si>
  <si>
    <t>B2184</t>
  </si>
  <si>
    <t>B2205</t>
  </si>
  <si>
    <t>B2800</t>
  </si>
  <si>
    <t>B2708</t>
  </si>
  <si>
    <t>B2705</t>
  </si>
  <si>
    <t>B2703</t>
  </si>
  <si>
    <t>B2702</t>
  </si>
  <si>
    <t>B2700</t>
  </si>
  <si>
    <t>B2631</t>
  </si>
  <si>
    <t>B2630</t>
  </si>
  <si>
    <t>B2604</t>
  </si>
  <si>
    <t>B2521</t>
  </si>
  <si>
    <t>B2519</t>
  </si>
  <si>
    <t>B2518</t>
  </si>
  <si>
    <t>B2516</t>
  </si>
  <si>
    <t>B2514</t>
  </si>
  <si>
    <t>B2513</t>
  </si>
  <si>
    <t>B2511</t>
  </si>
  <si>
    <t>B2504</t>
  </si>
  <si>
    <t>B2418</t>
  </si>
  <si>
    <t>B2413</t>
  </si>
  <si>
    <t>B2409</t>
  </si>
  <si>
    <t>B2407</t>
  </si>
  <si>
    <t>B2404</t>
  </si>
  <si>
    <t>B2338</t>
  </si>
  <si>
    <t>B2316</t>
  </si>
  <si>
    <t>B2315</t>
  </si>
  <si>
    <t>B2172</t>
  </si>
  <si>
    <t>B2622</t>
  </si>
  <si>
    <t>B2515</t>
  </si>
  <si>
    <t>B2512</t>
  </si>
  <si>
    <t>B2505</t>
  </si>
  <si>
    <t>B2412</t>
  </si>
  <si>
    <t>B2408</t>
  </si>
  <si>
    <t>B2405</t>
  </si>
  <si>
    <t>B2310</t>
  </si>
  <si>
    <t>B2307</t>
  </si>
  <si>
    <t>B2159</t>
  </si>
  <si>
    <t>B2156</t>
  </si>
  <si>
    <t>B2141</t>
  </si>
  <si>
    <t>B2138</t>
  </si>
  <si>
    <t>B2112</t>
  </si>
  <si>
    <t>B2109</t>
  </si>
  <si>
    <t>B2040</t>
  </si>
  <si>
    <t>B2037</t>
  </si>
  <si>
    <t>B2013</t>
  </si>
  <si>
    <t>B2007</t>
  </si>
  <si>
    <t>B2190</t>
  </si>
  <si>
    <t>B2203</t>
  </si>
  <si>
    <t>B2050</t>
  </si>
  <si>
    <t>B2321</t>
  </si>
  <si>
    <t>B2751</t>
  </si>
  <si>
    <t>B2620</t>
  </si>
  <si>
    <t>B2603</t>
  </si>
  <si>
    <t>B2510</t>
  </si>
  <si>
    <t>B2503</t>
  </si>
  <si>
    <t>B2406</t>
  </si>
  <si>
    <t>B2403</t>
  </si>
  <si>
    <t>B2337</t>
  </si>
  <si>
    <t>B2305</t>
  </si>
  <si>
    <t>B2302</t>
  </si>
  <si>
    <t>B2157</t>
  </si>
  <si>
    <t>B2130</t>
  </si>
  <si>
    <t>B2107</t>
  </si>
  <si>
    <t>B2104</t>
  </si>
  <si>
    <t>B2035</t>
  </si>
  <si>
    <t>B2032</t>
  </si>
  <si>
    <t>B2008</t>
  </si>
  <si>
    <t>B2005</t>
  </si>
  <si>
    <t>B2002</t>
  </si>
  <si>
    <t>B2160</t>
  </si>
  <si>
    <t>B2166</t>
  </si>
  <si>
    <t>B2051</t>
  </si>
  <si>
    <t>B2320</t>
  </si>
  <si>
    <t>B2323</t>
  </si>
  <si>
    <t>B2164</t>
  </si>
  <si>
    <t>B2170</t>
  </si>
  <si>
    <t>B2709</t>
  </si>
  <si>
    <t>B2706</t>
  </si>
  <si>
    <t>B2501</t>
  </si>
  <si>
    <t>B2419</t>
  </si>
  <si>
    <t>B2416</t>
  </si>
  <si>
    <t>B2401</t>
  </si>
  <si>
    <t>B2300</t>
  </si>
  <si>
    <t>B2276</t>
  </si>
  <si>
    <t>B2152</t>
  </si>
  <si>
    <t>B2148</t>
  </si>
  <si>
    <t>B2145</t>
  </si>
  <si>
    <t>B2120</t>
  </si>
  <si>
    <t>B2102</t>
  </si>
  <si>
    <t>B2047</t>
  </si>
  <si>
    <t>B2030</t>
  </si>
  <si>
    <t>B2020</t>
  </si>
  <si>
    <t>B2017</t>
  </si>
  <si>
    <t>B2003</t>
  </si>
  <si>
    <t>B2000</t>
  </si>
  <si>
    <t>B2191</t>
  </si>
  <si>
    <t>B2194</t>
  </si>
  <si>
    <t>Pack</t>
  </si>
  <si>
    <t>B2704</t>
  </si>
  <si>
    <t>B2701</t>
  </si>
  <si>
    <t>B2520</t>
  </si>
  <si>
    <t>B2517</t>
  </si>
  <si>
    <t>B2417</t>
  </si>
  <si>
    <t>B2414</t>
  </si>
  <si>
    <t>B2317</t>
  </si>
  <si>
    <t>B2312</t>
  </si>
  <si>
    <t>B2274</t>
  </si>
  <si>
    <t>B2271</t>
  </si>
  <si>
    <t>B2250</t>
  </si>
  <si>
    <t>B2146</t>
  </si>
  <si>
    <t>B2143</t>
  </si>
  <si>
    <t>B2140</t>
  </si>
  <si>
    <t>B2121</t>
  </si>
  <si>
    <t>B2118</t>
  </si>
  <si>
    <t>B2114</t>
  </si>
  <si>
    <t>B2045</t>
  </si>
  <si>
    <t>B2042</t>
  </si>
  <si>
    <t>B2018</t>
  </si>
  <si>
    <t>B2015</t>
  </si>
  <si>
    <t>B2149</t>
  </si>
  <si>
    <t>B2322</t>
  </si>
  <si>
    <t>B2162</t>
  </si>
  <si>
    <t>B2168</t>
  </si>
  <si>
    <t>B2750</t>
  </si>
  <si>
    <t>B2707</t>
  </si>
  <si>
    <t>B2605</t>
  </si>
  <si>
    <t>B2602</t>
  </si>
  <si>
    <t>B2523</t>
  </si>
  <si>
    <t>B2502</t>
  </si>
  <si>
    <t>B2402</t>
  </si>
  <si>
    <t>B2336</t>
  </si>
  <si>
    <t>B2304</t>
  </si>
  <si>
    <t>B2301</t>
  </si>
  <si>
    <t>B2277</t>
  </si>
  <si>
    <t>B2153</t>
  </si>
  <si>
    <t>B2150</t>
  </si>
  <si>
    <t>B2106</t>
  </si>
  <si>
    <t>B2100</t>
  </si>
  <si>
    <t>B2034</t>
  </si>
  <si>
    <t>B2031</t>
  </si>
  <si>
    <t>B2021</t>
  </si>
  <si>
    <t>B2004</t>
  </si>
  <si>
    <t>B2001</t>
  </si>
  <si>
    <t>Acetanilide OAS</t>
  </si>
  <si>
    <t>1g</t>
  </si>
  <si>
    <t xml:space="preserve">Hazmat </t>
  </si>
  <si>
    <t xml:space="preserve">DL-Alanine OAS  </t>
  </si>
  <si>
    <t>10g</t>
  </si>
  <si>
    <t>Atropine OAS</t>
  </si>
  <si>
    <t xml:space="preserve">Anthracene OAS  </t>
  </si>
  <si>
    <t xml:space="preserve">Benzoic Acid OAS </t>
  </si>
  <si>
    <t xml:space="preserve">4-Bromobenzoic Acid OAS </t>
  </si>
  <si>
    <t>Dibenzyldisulphide OAS</t>
  </si>
  <si>
    <t xml:space="preserve">4-Fluorobenzoic Acid OAS </t>
  </si>
  <si>
    <t xml:space="preserve">Naphthalene OAS  </t>
  </si>
  <si>
    <t xml:space="preserve">4-Nitroaniline OAS </t>
  </si>
  <si>
    <t xml:space="preserve">Phenacetin OAS </t>
  </si>
  <si>
    <t xml:space="preserve">Sulphamic Acid OAS </t>
  </si>
  <si>
    <t xml:space="preserve">Trifluoroacetanilide OAS  </t>
  </si>
  <si>
    <t xml:space="preserve">Hexachlorobenzene OAS       </t>
  </si>
  <si>
    <t xml:space="preserve">8-Hydroxyquinoline OAS    </t>
  </si>
  <si>
    <t xml:space="preserve">2-Iodobenzoic Acid OAS </t>
  </si>
  <si>
    <t xml:space="preserve">Triphenylphosphine OAS </t>
  </si>
  <si>
    <t xml:space="preserve">Caffeine OAS </t>
  </si>
  <si>
    <t xml:space="preserve">Stearic Acid OAS  </t>
  </si>
  <si>
    <t xml:space="preserve">Sucrose OAS </t>
  </si>
  <si>
    <t xml:space="preserve">Cystine OAS  </t>
  </si>
  <si>
    <t xml:space="preserve">Sulphanilamide OAS </t>
  </si>
  <si>
    <t xml:space="preserve">Sulphamethazine OAS </t>
  </si>
  <si>
    <t xml:space="preserve">Urea OAS  </t>
  </si>
  <si>
    <t xml:space="preserve">Diphenyl OAS   </t>
  </si>
  <si>
    <t xml:space="preserve">Imidazol OAS      </t>
  </si>
  <si>
    <t xml:space="preserve">Isatin OAS </t>
  </si>
  <si>
    <t xml:space="preserve">Aspartic Acid OAS </t>
  </si>
  <si>
    <t xml:space="preserve">Sulphanilic Acid OAS   </t>
  </si>
  <si>
    <t xml:space="preserve">  1g</t>
  </si>
  <si>
    <t xml:space="preserve">2,5-(Bis(5-tert-butyl-2-benzo-oxazol-2-yl) thiophene (BBOT) OAS  </t>
  </si>
  <si>
    <t>5g</t>
  </si>
  <si>
    <t>2g</t>
  </si>
  <si>
    <t>Hazmat</t>
  </si>
  <si>
    <t>25g</t>
  </si>
  <si>
    <t xml:space="preserve">Methionine OAS </t>
  </si>
  <si>
    <t>50g</t>
  </si>
  <si>
    <t>Cystine OAS</t>
  </si>
  <si>
    <t>Sulphamethazine OAS</t>
  </si>
  <si>
    <t xml:space="preserve">Benzylthiuronium Chloride OAS    </t>
  </si>
  <si>
    <t xml:space="preserve">Silver Sulphate IAS </t>
  </si>
  <si>
    <t>Barium Sulphate IAS</t>
  </si>
  <si>
    <t>Silver Sulphate IAS</t>
  </si>
  <si>
    <t xml:space="preserve">Acetanilide OAS </t>
  </si>
  <si>
    <t>100g</t>
  </si>
  <si>
    <t xml:space="preserve">Urea OAS </t>
  </si>
  <si>
    <t>Nicotinamide OAS</t>
  </si>
  <si>
    <t xml:space="preserve">Ethylenediaminetetra-acetic Acid (EDTA) OAS  </t>
  </si>
  <si>
    <t xml:space="preserve">Aspartic Acid OAS   </t>
  </si>
  <si>
    <t xml:space="preserve"> 10g</t>
  </si>
  <si>
    <t>20g</t>
  </si>
  <si>
    <t xml:space="preserve">Tryptophan OAS </t>
  </si>
  <si>
    <t>4-Bromobenzoic Acid OAS</t>
  </si>
  <si>
    <t xml:space="preserve">Sulphanilic Acid OAS </t>
  </si>
  <si>
    <t xml:space="preserve">Phenylalanine OAS  </t>
  </si>
  <si>
    <t>30g</t>
  </si>
  <si>
    <t xml:space="preserve">Algae (Spirulina) Standard </t>
  </si>
  <si>
    <t xml:space="preserve">Algae (Bladderwrack)   </t>
  </si>
  <si>
    <t xml:space="preserve">Birch leaf Standard </t>
  </si>
  <si>
    <t xml:space="preserve">Coconut shell Standard </t>
  </si>
  <si>
    <t xml:space="preserve">Olive stone Standard    </t>
  </si>
  <si>
    <t xml:space="preserve">Soil Standard (Peaty) </t>
  </si>
  <si>
    <t xml:space="preserve">Soil Standard (Silty) </t>
  </si>
  <si>
    <t>Soil Standard (Clay)</t>
  </si>
  <si>
    <t xml:space="preserve">Soil Standard (Chalky) </t>
  </si>
  <si>
    <t>454g</t>
  </si>
  <si>
    <t>250g</t>
  </si>
  <si>
    <t>150g</t>
  </si>
  <si>
    <t>Carbon ppm</t>
  </si>
  <si>
    <t>Hydrogen ppm</t>
  </si>
  <si>
    <t>Nitrogen ppm</t>
  </si>
  <si>
    <t>Oxygen ppm</t>
  </si>
  <si>
    <t>Yes</t>
  </si>
  <si>
    <t>Methionine OAS</t>
  </si>
  <si>
    <t xml:space="preserve">2,5-(Bis(5-tert-butyl-2-benzo-oxazol-2-yl) thiophene (BBOT) OAS </t>
  </si>
  <si>
    <t>3,5-Dinitrobenzoic Acid OAS</t>
  </si>
  <si>
    <t xml:space="preserve">3,5-Dinitrobenzoic Acid OAS </t>
  </si>
  <si>
    <t>Cyclohexanone 2,4 dinitrophenylhydrazone OAS</t>
  </si>
  <si>
    <t>Phenanthrene Enriched OAS</t>
  </si>
  <si>
    <t>4-Chlorobenzoic Acid OAS</t>
  </si>
  <si>
    <t>Soil Standard NCS</t>
  </si>
  <si>
    <t>Pasta Standard</t>
  </si>
  <si>
    <t>Orchard Leaves Standard</t>
  </si>
  <si>
    <t>Lubricant Standard</t>
  </si>
  <si>
    <t>Chitin Standard</t>
  </si>
  <si>
    <t>Corn Meal Organic Analytical Standard</t>
  </si>
  <si>
    <t>Soy Bean Meal Organic Analytical Standard</t>
  </si>
  <si>
    <t>Corn Gluten Organic Analytical Standard</t>
  </si>
  <si>
    <t>Alfalfa Organic Analytical Standard</t>
  </si>
  <si>
    <t>Wheat Flour Organic Analytical Standard</t>
  </si>
  <si>
    <t>Rye Flour Organic Analytical Standard</t>
  </si>
  <si>
    <t>Oatmeal Organic Analytical Standard</t>
  </si>
  <si>
    <t>Barley Flour Organic Analytical Standard</t>
  </si>
  <si>
    <t>Rice Flour Organic Analytical Standard</t>
  </si>
  <si>
    <t>Sediment Standard High Organic Content</t>
  </si>
  <si>
    <t>Soil Standard NC</t>
  </si>
  <si>
    <t>Wheat Flour Standard</t>
  </si>
  <si>
    <t>Sorghum Flour Standard</t>
  </si>
  <si>
    <t>Approximate values shown - certified values vary from batch to batch - refer to the analysis certificate for exact values, or contact our sales team</t>
  </si>
  <si>
    <t>Steel Pin Standard 0.5g</t>
  </si>
  <si>
    <t>Steel Pin Standard 1g</t>
  </si>
  <si>
    <t>Pin Standard 0.5g</t>
  </si>
  <si>
    <t>Pin Standard 1g</t>
  </si>
  <si>
    <t>Titanium Pin Standard 0.1g</t>
  </si>
  <si>
    <t>Copper Pin Standard 1g</t>
  </si>
  <si>
    <t>% TOC</t>
  </si>
  <si>
    <t>Form</t>
  </si>
  <si>
    <t>Solid</t>
  </si>
  <si>
    <t>Liquid</t>
  </si>
  <si>
    <t>B2524</t>
  </si>
  <si>
    <t>B2525</t>
  </si>
  <si>
    <t>% TIC</t>
  </si>
  <si>
    <t>B2207</t>
  </si>
  <si>
    <t>B2208</t>
  </si>
  <si>
    <t>Fluorene OAS</t>
  </si>
  <si>
    <t>B2601</t>
  </si>
  <si>
    <t>Limestone</t>
  </si>
  <si>
    <t>B1405</t>
  </si>
  <si>
    <t>Glutamic Acid Standard</t>
  </si>
  <si>
    <t>B2313</t>
  </si>
  <si>
    <t>B2314</t>
  </si>
  <si>
    <t>B2326</t>
  </si>
  <si>
    <t>B2327</t>
  </si>
  <si>
    <t>B2328</t>
  </si>
  <si>
    <t>B2710</t>
  </si>
  <si>
    <t>B2711</t>
  </si>
  <si>
    <t>B2712</t>
  </si>
  <si>
    <t>B2713</t>
  </si>
  <si>
    <t>B2716</t>
  </si>
  <si>
    <t>B2717</t>
  </si>
  <si>
    <t>B2718</t>
  </si>
  <si>
    <t>B2380</t>
  </si>
  <si>
    <t>B2381</t>
  </si>
  <si>
    <t>B2382</t>
  </si>
  <si>
    <t>B2383</t>
  </si>
  <si>
    <t>B2384</t>
  </si>
  <si>
    <t>B2385</t>
  </si>
  <si>
    <t>B2506</t>
  </si>
  <si>
    <t>B2507</t>
  </si>
  <si>
    <t>B2526</t>
  </si>
  <si>
    <t>B2606</t>
  </si>
  <si>
    <t>B2607</t>
  </si>
  <si>
    <t>B2424</t>
  </si>
  <si>
    <t>B2048</t>
  </si>
  <si>
    <t>B2116</t>
  </si>
  <si>
    <t>B2154</t>
  </si>
  <si>
    <t>B2260</t>
  </si>
  <si>
    <t>B2280</t>
  </si>
  <si>
    <t>B2281</t>
  </si>
  <si>
    <t>B2282</t>
  </si>
  <si>
    <t>B2318</t>
  </si>
  <si>
    <t>B2350</t>
  </si>
  <si>
    <t>B2351</t>
  </si>
  <si>
    <t>B2753</t>
  </si>
  <si>
    <t>B2754</t>
  </si>
  <si>
    <t>B2755</t>
  </si>
  <si>
    <t>B2757</t>
  </si>
  <si>
    <t>B2758</t>
  </si>
  <si>
    <t>B2759</t>
  </si>
  <si>
    <t>B2760</t>
  </si>
  <si>
    <t>B2761</t>
  </si>
  <si>
    <t>B2762</t>
  </si>
  <si>
    <t>B2763</t>
  </si>
  <si>
    <t>B2764</t>
  </si>
  <si>
    <t>B2765</t>
  </si>
  <si>
    <t>J/g</t>
  </si>
  <si>
    <t>I.T. cal/g</t>
  </si>
  <si>
    <t>Btu/lb</t>
  </si>
  <si>
    <t>500g</t>
  </si>
  <si>
    <t>Sulphanilamide OAS</t>
  </si>
  <si>
    <t>Protein Standard OAS</t>
  </si>
  <si>
    <t>EDTA  Standard</t>
  </si>
  <si>
    <t>Benzoic Acid Tablets 1g</t>
  </si>
  <si>
    <t>Calcium Oxalate Standard</t>
  </si>
  <si>
    <t>Soil Standard Low Organic Content</t>
  </si>
  <si>
    <t>B2209</t>
  </si>
  <si>
    <t>Bitumen-Asphalt CHNOS standard</t>
  </si>
  <si>
    <t>B2213</t>
  </si>
  <si>
    <t>B2023</t>
  </si>
  <si>
    <t>Polystyrene standard</t>
  </si>
  <si>
    <t>B2024</t>
  </si>
  <si>
    <t>Polyethylene standard</t>
  </si>
  <si>
    <t>B2099</t>
  </si>
  <si>
    <t xml:space="preserve">Nicotinic Acid OAS </t>
  </si>
  <si>
    <t>15g</t>
  </si>
  <si>
    <t>100ml</t>
  </si>
  <si>
    <t>B2049</t>
  </si>
  <si>
    <t>B2214</t>
  </si>
  <si>
    <t>Notes</t>
  </si>
  <si>
    <t>Approximate isotopic values shown - certified values vary from batch to batch - refer to the analysis certificate for exact values, or contact our sales team</t>
  </si>
  <si>
    <t>B2220</t>
  </si>
  <si>
    <t>Ethylenediaminetetra-acetic Acid (EDTA) OAS</t>
  </si>
  <si>
    <t>B2144</t>
  </si>
  <si>
    <t xml:space="preserve">Ethylenediaminetetra-acetic Acid (EDTA) </t>
  </si>
  <si>
    <t>B2608</t>
  </si>
  <si>
    <t>B2609</t>
  </si>
  <si>
    <t>Titanium Pin Standard 0.25g</t>
  </si>
  <si>
    <t>B2425</t>
  </si>
  <si>
    <t>B2127</t>
  </si>
  <si>
    <t>Tocopherol Nicotinate OAS</t>
  </si>
  <si>
    <t>B2210</t>
  </si>
  <si>
    <t>Potassium Nitrate Standard</t>
  </si>
  <si>
    <t>B2212</t>
  </si>
  <si>
    <t>Ammonium Chloride Standard</t>
  </si>
  <si>
    <t>B2211</t>
  </si>
  <si>
    <t>B2215</t>
  </si>
  <si>
    <t>B2195</t>
  </si>
  <si>
    <t>Set of 5 water working standards (B2190 to B2194)</t>
  </si>
  <si>
    <t>5 x 25 ml</t>
  </si>
  <si>
    <t xml:space="preserve">Low Organic Content Soil IRMS Standard OAS/Isotope </t>
  </si>
  <si>
    <t xml:space="preserve">Protein IRMS Standard OAS/Isotope </t>
  </si>
  <si>
    <t>Wheat Flour IRMS Standard OAS/Isotope</t>
  </si>
  <si>
    <t xml:space="preserve">Sorghum Flour IRMS Standard OAS/Isotope </t>
  </si>
  <si>
    <t>2H and 18O isotope IRMS standard: High enriched water</t>
  </si>
  <si>
    <t xml:space="preserve">2H and 18O isotope IRMS standard: Medium enriched water </t>
  </si>
  <si>
    <t xml:space="preserve">2H and 18O isotope IRMS standard: Low natural water </t>
  </si>
  <si>
    <t>Carrara marble powder IRMS standard</t>
  </si>
  <si>
    <t>B2410</t>
  </si>
  <si>
    <t>B2046</t>
  </si>
  <si>
    <t>B2461</t>
  </si>
  <si>
    <t>B2823</t>
  </si>
  <si>
    <t>B2841</t>
  </si>
  <si>
    <t>B2843</t>
  </si>
  <si>
    <t>B2847</t>
  </si>
  <si>
    <t>B2848</t>
  </si>
  <si>
    <t>B2849</t>
  </si>
  <si>
    <t>B2189</t>
  </si>
  <si>
    <t>Soil Standard (Mineral)</t>
  </si>
  <si>
    <t>% Ash</t>
  </si>
  <si>
    <t>% Vol. matter</t>
  </si>
  <si>
    <t>B2801</t>
  </si>
  <si>
    <t>B2802</t>
  </si>
  <si>
    <t>B2806</t>
  </si>
  <si>
    <t>B2809</t>
  </si>
  <si>
    <t>B2812</t>
  </si>
  <si>
    <t>B2813</t>
  </si>
  <si>
    <t>B2814</t>
  </si>
  <si>
    <t>6.18 *</t>
  </si>
  <si>
    <t>B2341</t>
  </si>
  <si>
    <t>B2395</t>
  </si>
  <si>
    <t>B2397</t>
  </si>
  <si>
    <t>B2398</t>
  </si>
  <si>
    <t>μg/g Mercury</t>
  </si>
  <si>
    <t>μg/g Chlorine</t>
  </si>
  <si>
    <t>B2914</t>
  </si>
  <si>
    <t>B2915</t>
  </si>
  <si>
    <t>B2925</t>
  </si>
  <si>
    <t>B2933</t>
  </si>
  <si>
    <t>B2934</t>
  </si>
  <si>
    <t>B2937</t>
  </si>
  <si>
    <t>B2616</t>
  </si>
  <si>
    <t>B2319</t>
  </si>
  <si>
    <t>B2329</t>
  </si>
  <si>
    <t>B2941</t>
  </si>
  <si>
    <t>B2946</t>
  </si>
  <si>
    <t>B2947</t>
  </si>
  <si>
    <t>B2948</t>
  </si>
  <si>
    <t>B2949</t>
  </si>
  <si>
    <t>B2950</t>
  </si>
  <si>
    <t>50ml</t>
  </si>
  <si>
    <t>% Chlorine</t>
  </si>
  <si>
    <t>% Nickel</t>
  </si>
  <si>
    <t>% Vanadium</t>
  </si>
  <si>
    <t>B2610</t>
  </si>
  <si>
    <t>B2611</t>
  </si>
  <si>
    <t>B2612</t>
  </si>
  <si>
    <t>B2613</t>
  </si>
  <si>
    <t>B2615</t>
  </si>
  <si>
    <t>B2617</t>
  </si>
  <si>
    <t>% ROC</t>
  </si>
  <si>
    <t>% TC (SUM)</t>
  </si>
  <si>
    <t xml:space="preserve">B2290 </t>
  </si>
  <si>
    <t xml:space="preserve">TOC/ROC/TIC silty soil standard </t>
  </si>
  <si>
    <t xml:space="preserve">B2292 </t>
  </si>
  <si>
    <t xml:space="preserve">TOC/ROC/TIC chalky soil standard </t>
  </si>
  <si>
    <t xml:space="preserve">B2294 </t>
  </si>
  <si>
    <t xml:space="preserve">TOC/ROC/TIC incinerator ash standard </t>
  </si>
  <si>
    <t>&lt;0.1</t>
  </si>
  <si>
    <t xml:space="preserve">B2295 </t>
  </si>
  <si>
    <t xml:space="preserve">TOC/ROC/TIC foundry sand standard </t>
  </si>
  <si>
    <t>Phosphorus % 11.81</t>
  </si>
  <si>
    <t xml:space="preserve">% Wt Loss @ 200C as H20 </t>
  </si>
  <si>
    <t xml:space="preserve">% Wt Loss @ 450C as CO </t>
  </si>
  <si>
    <t xml:space="preserve">% Wt Loss @ 850C as CO2 </t>
  </si>
  <si>
    <t>B2500</t>
  </si>
  <si>
    <t>B2810</t>
  </si>
  <si>
    <t>BTU/lb</t>
  </si>
  <si>
    <t>B2343</t>
  </si>
  <si>
    <t>B2344</t>
  </si>
  <si>
    <t>B2345</t>
  </si>
  <si>
    <t>B2346</t>
  </si>
  <si>
    <t>B2348</t>
  </si>
  <si>
    <t>B2349</t>
  </si>
  <si>
    <t>B2386</t>
  </si>
  <si>
    <t xml:space="preserve">50g </t>
  </si>
  <si>
    <t>Brackets denote calculated values, or values that are for reference only, not certified</t>
  </si>
  <si>
    <t>(&lt;0.01)</t>
  </si>
  <si>
    <t>B2325</t>
  </si>
  <si>
    <t>(0.025)</t>
  </si>
  <si>
    <t>Column1</t>
  </si>
  <si>
    <t>Column2</t>
  </si>
  <si>
    <t>Column3</t>
  </si>
  <si>
    <t>(8.46)</t>
  </si>
  <si>
    <t>Fluorine % (30.13)</t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</si>
  <si>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13</t>
    </r>
    <r>
      <rPr>
        <sz val="10"/>
        <color indexed="9"/>
        <rFont val="Aptos Narrow"/>
        <family val="2"/>
        <scheme val="minor"/>
      </rPr>
      <t>C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</si>
  <si>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2</t>
    </r>
    <r>
      <rPr>
        <sz val="10"/>
        <color indexed="9"/>
        <rFont val="Aptos Narrow"/>
        <family val="2"/>
        <scheme val="minor"/>
      </rPr>
      <t>H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</si>
  <si>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15</t>
    </r>
    <r>
      <rPr>
        <sz val="10"/>
        <color indexed="9"/>
        <rFont val="Aptos Narrow"/>
        <family val="2"/>
        <scheme val="minor"/>
      </rPr>
      <t>N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</si>
  <si>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18</t>
    </r>
    <r>
      <rPr>
        <sz val="10"/>
        <color indexed="9"/>
        <rFont val="Aptos Narrow"/>
        <family val="2"/>
        <scheme val="minor"/>
      </rPr>
      <t>O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</si>
  <si>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34</t>
    </r>
    <r>
      <rPr>
        <sz val="10"/>
        <color indexed="9"/>
        <rFont val="Aptos Narrow"/>
        <family val="2"/>
        <scheme val="minor"/>
      </rPr>
      <t>S ‰</t>
    </r>
  </si>
  <si>
    <t>other measured values</t>
  </si>
  <si>
    <t>(0.030)</t>
  </si>
  <si>
    <t>(0.34)</t>
  </si>
  <si>
    <t>(1.97)</t>
  </si>
  <si>
    <t>B2221</t>
  </si>
  <si>
    <t>B2340</t>
  </si>
  <si>
    <t>B2339</t>
  </si>
  <si>
    <t>B2624</t>
  </si>
  <si>
    <t>B2352</t>
  </si>
  <si>
    <t>B2353</t>
  </si>
  <si>
    <t>μg/g Vanadium</t>
  </si>
  <si>
    <t>μg/g Nickel</t>
  </si>
  <si>
    <t>(86.95)</t>
  </si>
  <si>
    <t>(0.14)</t>
  </si>
  <si>
    <t>(3.14)</t>
  </si>
  <si>
    <t>(0.83)</t>
  </si>
  <si>
    <t>B2623</t>
  </si>
  <si>
    <t>(15.22)</t>
  </si>
  <si>
    <t>(0.30)</t>
  </si>
  <si>
    <t>(1.87)</t>
  </si>
  <si>
    <t>(0.29)</t>
  </si>
  <si>
    <t>Residual moisture %</t>
  </si>
  <si>
    <t>B2289</t>
  </si>
  <si>
    <t>Y</t>
  </si>
  <si>
    <t>μg/g Iron</t>
  </si>
  <si>
    <t>μg/g Calcium</t>
  </si>
  <si>
    <t>μg/g Silicon</t>
  </si>
  <si>
    <t>% Additional mineral analysis</t>
  </si>
  <si>
    <t>Ash fusion temperatures °F</t>
  </si>
  <si>
    <t>MAF/DAF BTU</t>
  </si>
  <si>
    <t>13163</t>
  </si>
  <si>
    <t>B2387</t>
  </si>
  <si>
    <t>B2388</t>
  </si>
  <si>
    <t>B2389</t>
  </si>
  <si>
    <t>B2390</t>
  </si>
  <si>
    <t>Loss on ignition</t>
  </si>
  <si>
    <t>Calcium Carbonate 12% C</t>
  </si>
  <si>
    <t>B2288</t>
  </si>
  <si>
    <t>(0.05)</t>
  </si>
  <si>
    <t>B2335</t>
  </si>
  <si>
    <t>(3.24)</t>
  </si>
  <si>
    <t>(0.0224)</t>
  </si>
  <si>
    <t>224</t>
  </si>
  <si>
    <t>(72.02)</t>
  </si>
  <si>
    <t>(14349)</t>
  </si>
  <si>
    <t>(5.97)</t>
  </si>
  <si>
    <t>1115</t>
  </si>
  <si>
    <t>(0.37)</t>
  </si>
  <si>
    <t>(0.08)</t>
  </si>
  <si>
    <t>ISO 17034 accredited</t>
  </si>
  <si>
    <t>B2900</t>
  </si>
  <si>
    <t>B2901</t>
  </si>
  <si>
    <t>B2902</t>
  </si>
  <si>
    <t>B2903</t>
  </si>
  <si>
    <t>Cystine CRM</t>
  </si>
  <si>
    <t>Sulphanilamide CRM</t>
  </si>
  <si>
    <t>C3 type Glucose 13C IRMS Standard</t>
  </si>
  <si>
    <t>C4 type Glucose 13C IRMS Standard</t>
  </si>
  <si>
    <t>3 g</t>
  </si>
  <si>
    <t>1 g</t>
  </si>
  <si>
    <t>0.5 g</t>
  </si>
  <si>
    <t>5 g</t>
  </si>
  <si>
    <t>2 g</t>
  </si>
  <si>
    <t>B2216</t>
  </si>
  <si>
    <t>B2217</t>
  </si>
  <si>
    <t>B2218</t>
  </si>
  <si>
    <t>25 ml</t>
  </si>
  <si>
    <t>% Sulfur</t>
  </si>
  <si>
    <t xml:space="preserve">-2.38 </t>
  </si>
  <si>
    <t>Sulfur ppm</t>
  </si>
  <si>
    <t>Carbon and Sulfur in Soil Standard</t>
  </si>
  <si>
    <t>% Sulfur forms</t>
  </si>
  <si>
    <t>Coal standard sulfur range 0.3%</t>
  </si>
  <si>
    <t>Coal standard sulfur range 0.5%</t>
  </si>
  <si>
    <t xml:space="preserve">Coal standard sulfur range 0.7%  </t>
  </si>
  <si>
    <t>Coal standard sulfur range 0.89%</t>
  </si>
  <si>
    <t>Coal standard sulfur range 1%</t>
  </si>
  <si>
    <t>Coal standard sulfur range 1.5%</t>
  </si>
  <si>
    <t>Coal standard sulfur range 2%</t>
  </si>
  <si>
    <t>Coal standard sulfur range 2.5%</t>
  </si>
  <si>
    <t>Coal standard sulfur range 3.5%</t>
  </si>
  <si>
    <t>Coal standard sulfur range 4%</t>
  </si>
  <si>
    <t>Coal standard sulfur range 5%</t>
  </si>
  <si>
    <t>Coal standard sulfur range 6%</t>
  </si>
  <si>
    <t>Coke standard sulfur range 1.21%</t>
  </si>
  <si>
    <t>Coke standard sulfur range 0.47%</t>
  </si>
  <si>
    <t>Switchgrass biomass</t>
  </si>
  <si>
    <t>Wood biomass</t>
  </si>
  <si>
    <t xml:space="preserve">Ultra low sulfur coal standard sulfur range 0% </t>
  </si>
  <si>
    <t xml:space="preserve">Ultra low sulfur coal standard sulfur range 0.02% </t>
  </si>
  <si>
    <t>Green petroleum coke standard</t>
  </si>
  <si>
    <t>Ultimate coal CHNOS standard (S~0.75%)</t>
  </si>
  <si>
    <t>Ultimate coal CHNOS standard (S~2%)</t>
  </si>
  <si>
    <t>Ultimate coal CHNOS standard (S~3%)</t>
  </si>
  <si>
    <t>Ultimate coal CHNOS standard (S~6%)</t>
  </si>
  <si>
    <t>Ultimate coal standard CHNS RM Set contains 1 each of the following B2320, B2321, B2322, B2323, &amp; B2324</t>
  </si>
  <si>
    <t xml:space="preserve">Ultra low sulfur coal standard sulfur range 0.05% </t>
  </si>
  <si>
    <t xml:space="preserve">Ultra low sulfur coal standard sulfur range 0.10% </t>
  </si>
  <si>
    <t xml:space="preserve">Ultra low sulfur coal standard sulfur range 0.15% </t>
  </si>
  <si>
    <t>Ultimate coal CHNS standard (S~0.8%)</t>
  </si>
  <si>
    <t>Sulfur in coal standard</t>
  </si>
  <si>
    <t>Sulfur in green petroleum coke</t>
  </si>
  <si>
    <t xml:space="preserve">Sulfur in green petroleum coke </t>
  </si>
  <si>
    <t>Mercury and chlorine in coal</t>
  </si>
  <si>
    <t>Proximate coal standard</t>
  </si>
  <si>
    <t>Extreme Pressure Oil Sulfur Range 2%</t>
  </si>
  <si>
    <t>Extreme Pressure Oil Sulfur Range 3%</t>
  </si>
  <si>
    <t>Extreme Pressure Oil Sulfur Range 4%</t>
  </si>
  <si>
    <t>Sulfur in No.2 Diesel Oil (0.53% S)</t>
  </si>
  <si>
    <t>Sulfur in Crude Oil (S= 0.50%)</t>
  </si>
  <si>
    <t>Sulfur in Crude Oil (S= 0.22%)</t>
  </si>
  <si>
    <t>Sulfur in Crude Oil (S= 0.98%)</t>
  </si>
  <si>
    <t>Sulfur in Crude Oil (S= 02.00%)</t>
  </si>
  <si>
    <t>Sulfur in Crude Oil (S= 3.07%)</t>
  </si>
  <si>
    <t>Sulfur, Nickel, and Vanadium in Heavy Lube Oil</t>
  </si>
  <si>
    <t>*  Values given for information only.</t>
  </si>
  <si>
    <t>B2219</t>
  </si>
  <si>
    <t>B2222</t>
  </si>
  <si>
    <t>Bovine Gelatin powder IRMS standard certified for 13C 15N 34S</t>
  </si>
  <si>
    <t>Coldwater Fish Gelatin IRMS standard certified for 13C 15N 34S</t>
  </si>
  <si>
    <t>B2237</t>
  </si>
  <si>
    <t>30 g</t>
  </si>
  <si>
    <t>Synthetic Soil (Loamy)</t>
  </si>
  <si>
    <t>226</t>
  </si>
  <si>
    <t>460</t>
  </si>
  <si>
    <t>1157</t>
  </si>
  <si>
    <t>199</t>
  </si>
  <si>
    <t>403</t>
  </si>
  <si>
    <t>(13)</t>
  </si>
  <si>
    <t>(0.0185)</t>
  </si>
  <si>
    <t>(185)</t>
  </si>
  <si>
    <t>B1510</t>
  </si>
  <si>
    <t>B2233</t>
  </si>
  <si>
    <t>Synthetic Soil (Medium Organic Content)</t>
  </si>
  <si>
    <t>0.037</t>
  </si>
  <si>
    <t>(2.34)</t>
  </si>
  <si>
    <t>(0.15)</t>
  </si>
  <si>
    <t>B2230</t>
  </si>
  <si>
    <t>Synthetic Soil (High)</t>
  </si>
  <si>
    <t>(0.32)</t>
  </si>
  <si>
    <t>(7.16)</t>
  </si>
  <si>
    <t>(0.068)</t>
  </si>
  <si>
    <t>(0.16)</t>
  </si>
  <si>
    <t>B2231</t>
  </si>
  <si>
    <t>0.032</t>
  </si>
  <si>
    <t>(1.29)</t>
  </si>
  <si>
    <t>(0.13)</t>
  </si>
  <si>
    <t>B2633</t>
  </si>
  <si>
    <t>(14152)</t>
  </si>
  <si>
    <t>(22.84)</t>
  </si>
  <si>
    <t>Fluorine % (13.56)</t>
  </si>
  <si>
    <t>12438</t>
  </si>
  <si>
    <t>1210</t>
  </si>
  <si>
    <t>(14075)</t>
  </si>
  <si>
    <t>(111)</t>
  </si>
  <si>
    <t>171</t>
  </si>
  <si>
    <t>(78)</t>
  </si>
  <si>
    <t>(39)</t>
  </si>
  <si>
    <t>(95)</t>
  </si>
  <si>
    <t>(0.07)</t>
  </si>
  <si>
    <t>(93.82)</t>
  </si>
  <si>
    <t>B2238</t>
  </si>
  <si>
    <t>Synthetic Soil (Chalky)</t>
  </si>
  <si>
    <t>(2.27)</t>
  </si>
  <si>
    <t>(3.20)</t>
  </si>
  <si>
    <t>B2236</t>
  </si>
  <si>
    <t>0.051</t>
  </si>
  <si>
    <t>(2.16)</t>
  </si>
  <si>
    <t>(0.26)</t>
  </si>
  <si>
    <t>B2234</t>
  </si>
  <si>
    <t>Synthetic Soil (Sandy)</t>
  </si>
  <si>
    <t>B2232</t>
  </si>
  <si>
    <t>Synthetic Soil (Peaty)</t>
  </si>
  <si>
    <t>0.40</t>
  </si>
  <si>
    <t>(0.61)</t>
  </si>
  <si>
    <t>(14.37)</t>
  </si>
  <si>
    <t>B2239</t>
  </si>
  <si>
    <t>Synthetic Soil (elC-type)</t>
  </si>
  <si>
    <t>Synthetic Soil (Low Organic Content) </t>
  </si>
  <si>
    <t>Synthetic Soil (Clay)</t>
  </si>
  <si>
    <t>B2240</t>
  </si>
  <si>
    <t>B2241</t>
  </si>
  <si>
    <t>B2242</t>
  </si>
  <si>
    <t>B2243</t>
  </si>
  <si>
    <t>B2244</t>
  </si>
  <si>
    <t>B2245</t>
  </si>
  <si>
    <t>B2246</t>
  </si>
  <si>
    <t>B2247</t>
  </si>
  <si>
    <t>30 ml</t>
  </si>
  <si>
    <t>2H &amp; 18O Antarctic water IRMS standard</t>
  </si>
  <si>
    <t>2H &amp; 18O Arctic water IRMS standard</t>
  </si>
  <si>
    <t>2H &amp; 18O Greenland water IRMS standard</t>
  </si>
  <si>
    <t>2H &amp; 18O Icelandic water IRMS standard</t>
  </si>
  <si>
    <t>2H &amp; 18O Desert water IRMS standard</t>
  </si>
  <si>
    <t>2H &amp; 18O Very enriched water IRMS standard</t>
  </si>
  <si>
    <t>2H &amp; 18O Moderately enriched water IRMS standard</t>
  </si>
  <si>
    <t>2H &amp; 18O Slightly enriched water IRMS standard</t>
  </si>
  <si>
    <t>Silver Phosphate IRMS standard</t>
  </si>
  <si>
    <t>IRMS standard EMA P2</t>
  </si>
  <si>
    <t xml:space="preserve">IRMS standard EMA P1 </t>
  </si>
  <si>
    <t>1.            Interlaboratory Comparison Isotopic Standards – values derived through an international study involving 6 to 25 laboratories.</t>
  </si>
  <si>
    <t>2.            Isotopic Standards – values derived from data from two or more instruments on two or more runs on different days.</t>
  </si>
  <si>
    <r>
      <t>Interlaboratory Comparison Isotopic Standards</t>
    </r>
    <r>
      <rPr>
        <b/>
        <vertAlign val="superscript"/>
        <sz val="10"/>
        <color theme="0"/>
        <rFont val="Aptos Narrow"/>
        <family val="2"/>
        <scheme val="minor"/>
      </rPr>
      <t>1</t>
    </r>
  </si>
  <si>
    <r>
      <t>Isotopic Standards</t>
    </r>
    <r>
      <rPr>
        <b/>
        <vertAlign val="superscript"/>
        <sz val="10"/>
        <color theme="0"/>
        <rFont val="Aptos Narrow"/>
        <family val="2"/>
        <scheme val="minor"/>
      </rPr>
      <t>2</t>
    </r>
  </si>
  <si>
    <t>Water Isotopic Standards</t>
  </si>
  <si>
    <t xml:space="preserve">Copyright © 2025 Elemental Microanalysis Ltd.              </t>
  </si>
  <si>
    <t>Ammonium Sulphate standard</t>
  </si>
  <si>
    <t>Iron Chip High Purity</t>
  </si>
  <si>
    <t>Steel Chip Standard</t>
  </si>
  <si>
    <t>High Sulphur and Carbon Steel Chip Standard</t>
  </si>
  <si>
    <t>Resulfurized Carbon Steel Chip Standard</t>
  </si>
  <si>
    <t>Stainless Steel Powder Standard</t>
  </si>
  <si>
    <t>Green petroleum coke CHNS standard</t>
  </si>
  <si>
    <t>Ultimate anthracite coal</t>
  </si>
  <si>
    <t>B2527</t>
  </si>
  <si>
    <t xml:space="preserve">Sulfur in Lube Oil  (S=0.99%) </t>
  </si>
  <si>
    <t xml:space="preserve">Sulfur in Lube Oil  (S=2.00%) </t>
  </si>
  <si>
    <t xml:space="preserve">Sulfur in Lube Oil  (S=0.35%) </t>
  </si>
  <si>
    <t xml:space="preserve">Low Sulfur in Lube Oil  (S=0.011%) </t>
  </si>
  <si>
    <t xml:space="preserve">Low Sulfur in Lube Oil  (S=0.021%) </t>
  </si>
  <si>
    <t xml:space="preserve">Low Sulfur in Lube Oil  (S=0.0505%) </t>
  </si>
  <si>
    <t>Zinc Sulphide Powder Standard</t>
  </si>
  <si>
    <t>Zirconium Pin Std 0.1g</t>
  </si>
  <si>
    <t>Carbon &amp; Sulfur in Stainless Steel Ring Standard 1g</t>
  </si>
  <si>
    <t>Carbon &amp; Sulfur in Steel Ring Standard 1g</t>
  </si>
  <si>
    <t>Steel Ring Standard 1g</t>
  </si>
  <si>
    <t>Stainless Steel Ring Standard 1g</t>
  </si>
  <si>
    <t>High Sulfur Steel Pin Standard 0.5g</t>
  </si>
  <si>
    <t>Carbon &amp; Sulfur in Steel Pin Standard 1g</t>
  </si>
  <si>
    <t>Stainless Steel Pin Standard 1g</t>
  </si>
  <si>
    <t>High Carbon Steel Pin Standard 1g</t>
  </si>
  <si>
    <t>Carbon in Steel Pin Standard 1g</t>
  </si>
  <si>
    <t>H in Steel Pin Standard 1g</t>
  </si>
  <si>
    <t>Cast Iron Powder Standard</t>
  </si>
  <si>
    <t xml:space="preserve">Cast Iron Shot Standard </t>
  </si>
  <si>
    <t xml:space="preserve">Grey Iron Powder Standard </t>
  </si>
  <si>
    <t xml:space="preserve">Nodular Iron Powder Standard </t>
  </si>
  <si>
    <t>Ore Powder Standard</t>
  </si>
  <si>
    <t xml:space="preserve">Carbon in Steel Chip Standard </t>
  </si>
  <si>
    <t>Carbon in Steel Chip Standard</t>
  </si>
  <si>
    <t xml:space="preserve">Tungsten Carbide Powder Standard </t>
  </si>
  <si>
    <t>Hydrogen &amp; carbon in Titanium Pin Standard 0.25g</t>
  </si>
  <si>
    <t>Hydrogen, oxygen &amp; nitrogen in Titanium Pin Standard 0.1g</t>
  </si>
  <si>
    <t xml:space="preserve">Olive Oil Isotopic Standard for 13C </t>
  </si>
  <si>
    <t xml:space="preserve">Urea Isotopic Standard for 13C, 15N </t>
  </si>
  <si>
    <t>Spruce (wood) powder IRMS standard for 15N, 13C &amp; 18O</t>
  </si>
  <si>
    <t>Gelatin IRMS standard certified for 13C 15N 34S</t>
  </si>
  <si>
    <t>Caffeine IRMS standard certified for 13C 15N</t>
  </si>
  <si>
    <t>B2161</t>
  </si>
  <si>
    <t>Alfalfa 13C 15N IRMS Standard OAS/Isotope</t>
  </si>
  <si>
    <t>B2251</t>
  </si>
  <si>
    <t xml:space="preserve">Synthetic High Organic Content Sediment IRMS Standard for TC, TOC, N &amp; S </t>
  </si>
  <si>
    <t>δ 13C-TOC ‰</t>
  </si>
  <si>
    <t>Total % Wt Loss LOI Loss on ignition</t>
  </si>
  <si>
    <t>B2522</t>
  </si>
  <si>
    <t>(8)</t>
  </si>
  <si>
    <t>(0.0008)</t>
  </si>
  <si>
    <t>(7)</t>
  </si>
  <si>
    <t>(0.0007)</t>
  </si>
  <si>
    <t>0.02</t>
  </si>
  <si>
    <t>8874 (HHV)</t>
  </si>
  <si>
    <t>Coke standard sulfur range 0.77%</t>
  </si>
  <si>
    <t>B2293</t>
  </si>
  <si>
    <t xml:space="preserve">TOC/ROC/TIC control standard </t>
  </si>
  <si>
    <t>B2906</t>
  </si>
  <si>
    <t>B2907</t>
  </si>
  <si>
    <t xml:space="preserve">2,5-Bis(5-tert-butyl-2-benzo-oxazol-2-yl) thiophene (BBOT) CRM </t>
  </si>
  <si>
    <t>Sulfur and Chlorine in Lube Oil (S=2%, Cl=5%)</t>
  </si>
  <si>
    <t>% Fixed Carbon (calc)</t>
  </si>
  <si>
    <t>0.61</t>
  </si>
  <si>
    <t>B2632</t>
  </si>
  <si>
    <t>(0.0257)</t>
  </si>
  <si>
    <t>11829</t>
  </si>
  <si>
    <t>Ultimate coal CHNOS standard (S~0.6%)</t>
  </si>
  <si>
    <t>(12.9)</t>
  </si>
  <si>
    <t>Iodine % (51.17)</t>
  </si>
  <si>
    <t>Bromine % (39.75)</t>
  </si>
  <si>
    <t>Chlorine % (22.64)</t>
  </si>
  <si>
    <t>Chlorine % (17.49)</t>
  </si>
  <si>
    <t>B2235</t>
  </si>
  <si>
    <t>Synthetic Soil (Silty)</t>
  </si>
  <si>
    <t>(2.11)</t>
  </si>
  <si>
    <t>(2.58)</t>
  </si>
  <si>
    <t>B2904</t>
  </si>
  <si>
    <t>B2905</t>
  </si>
  <si>
    <t xml:space="preserve">Acetanilide CRM </t>
  </si>
  <si>
    <t>B2223</t>
  </si>
  <si>
    <t>L-Alanine IRMS Standard 13C 15N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</si>
</sst>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"/>
    <numFmt numFmtId="165" formatCode="0.000"/>
    <numFmt numFmtId="166" formatCode="0.0000"/>
    <numFmt numFmtId="167" formatCode="#,##0.0"/>
    <numFmt numFmtId="168" formatCode="\(######.##\)"/>
    <numFmt numFmtId="169" formatCode="\(######\)"/>
    <numFmt numFmtId="170" formatCode="\(######.####\)"/>
    <numFmt numFmtId="171" formatCode="\(0#####.##0\)"/>
    <numFmt numFmtId="172" formatCode="0.00000"/>
  </numFmts>
  <fonts count="25" x14ac:knownFonts="1">
    <font>
      <sz val="10"/>
      <name val="Arial"/>
    </font>
    <font>
      <sz val="1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name val="Times New Roman"/>
      <family val="1"/>
    </font>
    <font>
      <sz val="11"/>
      <color rgb="FF000000"/>
      <name val="Calibri"/>
      <family val="2"/>
    </font>
    <font>
      <b/>
      <i/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b/>
      <vertAlign val="superscript"/>
      <sz val="10"/>
      <color theme="0"/>
      <name val="Aptos Narrow"/>
      <family val="2"/>
      <scheme val="minor"/>
    </font>
    <font>
      <sz val="10"/>
      <color indexed="26"/>
      <name val="Aptos Narrow"/>
      <family val="2"/>
      <scheme val="minor"/>
    </font>
    <font>
      <vertAlign val="superscript"/>
      <sz val="10"/>
      <color indexed="9"/>
      <name val="Aptos Narrow"/>
      <family val="2"/>
      <scheme val="minor"/>
    </font>
    <font>
      <sz val="10"/>
      <color indexed="9"/>
      <name val="Aptos Narrow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color theme="0"/>
      <name val="Arial Narrow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0" xfId="0" applyFont="1" applyAlignment="1">
      <alignment horizontal="right" vertical="center"/>
    </xf>
    <xf numFmtId="0" fontId="3" fillId="0" borderId="0" xfId="0" applyFont="1"/>
    <xf numFmtId="49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textRotation="60"/>
    </xf>
    <xf numFmtId="0" fontId="9" fillId="0" borderId="0" xfId="0" applyFont="1" applyAlignment="1">
      <alignment horizontal="center" textRotation="59" wrapText="1"/>
    </xf>
    <xf numFmtId="165" fontId="9" fillId="0" borderId="0" xfId="0" applyNumberFormat="1" applyFont="1" applyAlignment="1">
      <alignment horizontal="center" textRotation="59" wrapText="1"/>
    </xf>
    <xf numFmtId="0" fontId="9" fillId="0" borderId="0" xfId="0" applyFont="1" applyAlignment="1">
      <alignment horizontal="center" textRotation="61"/>
    </xf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textRotation="59" wrapText="1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49" fontId="10" fillId="0" borderId="0" xfId="0" applyNumberFormat="1" applyFont="1" applyAlignment="1">
      <alignment horizontal="right"/>
    </xf>
    <xf numFmtId="165" fontId="10" fillId="0" borderId="0" xfId="0" applyNumberFormat="1" applyFont="1"/>
    <xf numFmtId="165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49" fontId="10" fillId="0" borderId="1" xfId="0" applyNumberFormat="1" applyFont="1" applyBorder="1"/>
    <xf numFmtId="49" fontId="11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1" fontId="10" fillId="0" borderId="0" xfId="0" applyNumberFormat="1" applyFont="1"/>
    <xf numFmtId="0" fontId="12" fillId="0" borderId="0" xfId="0" applyFont="1" applyAlignment="1">
      <alignment textRotation="59" wrapText="1"/>
    </xf>
    <xf numFmtId="0" fontId="10" fillId="0" borderId="0" xfId="0" applyFont="1" applyAlignment="1">
      <alignment horizontal="right"/>
    </xf>
    <xf numFmtId="169" fontId="10" fillId="0" borderId="0" xfId="0" applyNumberFormat="1" applyFont="1" applyAlignment="1">
      <alignment horizontal="right"/>
    </xf>
    <xf numFmtId="168" fontId="10" fillId="0" borderId="0" xfId="0" applyNumberFormat="1" applyFont="1"/>
    <xf numFmtId="171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/>
    </xf>
    <xf numFmtId="170" fontId="10" fillId="0" borderId="0" xfId="0" applyNumberFormat="1" applyFont="1"/>
    <xf numFmtId="164" fontId="10" fillId="0" borderId="0" xfId="0" applyNumberFormat="1" applyFont="1" applyAlignment="1">
      <alignment horizontal="right"/>
    </xf>
    <xf numFmtId="166" fontId="10" fillId="0" borderId="0" xfId="0" applyNumberFormat="1" applyFont="1"/>
    <xf numFmtId="166" fontId="10" fillId="0" borderId="0" xfId="0" applyNumberFormat="1" applyFont="1" applyAlignment="1">
      <alignment horizontal="right"/>
    </xf>
    <xf numFmtId="49" fontId="11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49" fontId="10" fillId="3" borderId="0" xfId="0" applyNumberFormat="1" applyFont="1" applyFill="1" applyAlignment="1">
      <alignment horizontal="left"/>
    </xf>
    <xf numFmtId="0" fontId="10" fillId="0" borderId="0" xfId="0" quotePrefix="1" applyFont="1" applyAlignment="1">
      <alignment horizontal="right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0" borderId="0" xfId="0" applyFont="1"/>
    <xf numFmtId="0" fontId="11" fillId="0" borderId="0" xfId="0" applyFont="1" applyAlignment="1">
      <alignment textRotation="59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10" fillId="0" borderId="0" xfId="0" applyNumberFormat="1" applyFont="1"/>
    <xf numFmtId="0" fontId="10" fillId="0" borderId="0" xfId="0" applyFont="1" applyAlignment="1">
      <alignment horizontal="center" wrapText="1"/>
    </xf>
    <xf numFmtId="2" fontId="1" fillId="0" borderId="0" xfId="0" applyNumberFormat="1" applyFont="1"/>
    <xf numFmtId="164" fontId="10" fillId="0" borderId="0" xfId="0" applyNumberFormat="1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8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textRotation="60"/>
    </xf>
    <xf numFmtId="0" fontId="9" fillId="0" borderId="0" xfId="0" applyFont="1" applyAlignment="1">
      <alignment horizontal="left" textRotation="59" wrapText="1"/>
    </xf>
    <xf numFmtId="165" fontId="9" fillId="0" borderId="0" xfId="0" applyNumberFormat="1" applyFont="1" applyAlignment="1">
      <alignment horizontal="left" textRotation="59" wrapText="1"/>
    </xf>
    <xf numFmtId="0" fontId="9" fillId="0" borderId="0" xfId="0" applyFont="1" applyAlignment="1">
      <alignment horizontal="left" textRotation="61"/>
    </xf>
    <xf numFmtId="0" fontId="17" fillId="0" borderId="2" xfId="0" applyFont="1" applyBorder="1" applyAlignment="1">
      <alignment horizontal="left" textRotation="60" wrapText="1"/>
    </xf>
    <xf numFmtId="0" fontId="11" fillId="0" borderId="0" xfId="0" applyFont="1" applyAlignment="1">
      <alignment horizontal="left" textRotation="60"/>
    </xf>
    <xf numFmtId="49" fontId="10" fillId="2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textRotation="59" wrapText="1"/>
    </xf>
    <xf numFmtId="0" fontId="8" fillId="0" borderId="0" xfId="0" applyFont="1" applyAlignment="1">
      <alignment textRotation="60"/>
    </xf>
    <xf numFmtId="0" fontId="8" fillId="0" borderId="0" xfId="0" applyFont="1" applyAlignment="1">
      <alignment textRotation="59"/>
    </xf>
    <xf numFmtId="0" fontId="20" fillId="0" borderId="0" xfId="0" applyFont="1" applyAlignment="1">
      <alignment textRotation="59" wrapText="1"/>
    </xf>
    <xf numFmtId="0" fontId="20" fillId="0" borderId="0" xfId="0" applyFont="1" applyAlignment="1">
      <alignment horizontal="center" textRotation="59" wrapText="1"/>
    </xf>
    <xf numFmtId="0" fontId="20" fillId="0" borderId="0" xfId="0" applyFont="1" applyAlignment="1">
      <alignment textRotation="58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21" fillId="0" borderId="0" xfId="0" applyFont="1"/>
    <xf numFmtId="49" fontId="21" fillId="0" borderId="0" xfId="0" applyNumberFormat="1" applyFont="1" applyAlignment="1">
      <alignment horizontal="right"/>
    </xf>
    <xf numFmtId="3" fontId="22" fillId="0" borderId="0" xfId="0" applyNumberFormat="1" applyFont="1"/>
    <xf numFmtId="4" fontId="21" fillId="0" borderId="0" xfId="0" applyNumberFormat="1" applyFont="1"/>
    <xf numFmtId="166" fontId="21" fillId="0" borderId="0" xfId="0" applyNumberFormat="1" applyFont="1"/>
    <xf numFmtId="164" fontId="21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/>
    <xf numFmtId="2" fontId="23" fillId="0" borderId="0" xfId="0" applyNumberFormat="1" applyFont="1"/>
    <xf numFmtId="165" fontId="23" fillId="0" borderId="0" xfId="0" applyNumberFormat="1" applyFont="1"/>
    <xf numFmtId="165" fontId="23" fillId="0" borderId="0" xfId="0" applyNumberFormat="1" applyFont="1" applyAlignment="1">
      <alignment horizontal="right"/>
    </xf>
    <xf numFmtId="0" fontId="24" fillId="4" borderId="0" xfId="0" applyFont="1" applyFill="1" applyAlignment="1">
      <alignment textRotation="59" wrapText="1"/>
    </xf>
    <xf numFmtId="165" fontId="24" fillId="4" borderId="0" xfId="0" applyNumberFormat="1" applyFont="1" applyFill="1" applyAlignment="1">
      <alignment textRotation="59" wrapText="1"/>
    </xf>
    <xf numFmtId="165" fontId="24" fillId="4" borderId="0" xfId="0" applyNumberFormat="1" applyFont="1" applyFill="1" applyAlignment="1">
      <alignment horizontal="left" textRotation="59" wrapText="1"/>
    </xf>
    <xf numFmtId="49" fontId="21" fillId="5" borderId="0" xfId="0" applyNumberFormat="1" applyFont="1" applyFill="1"/>
    <xf numFmtId="0" fontId="21" fillId="5" borderId="0" xfId="0" applyFont="1" applyFill="1" applyAlignment="1">
      <alignment horizontal="center"/>
    </xf>
    <xf numFmtId="2" fontId="21" fillId="5" borderId="0" xfId="0" applyNumberFormat="1" applyFont="1" applyFill="1"/>
    <xf numFmtId="165" fontId="21" fillId="5" borderId="0" xfId="0" applyNumberFormat="1" applyFont="1" applyFill="1"/>
    <xf numFmtId="49" fontId="21" fillId="5" borderId="0" xfId="0" applyNumberFormat="1" applyFont="1" applyFill="1" applyAlignment="1">
      <alignment horizontal="right"/>
    </xf>
    <xf numFmtId="2" fontId="21" fillId="0" borderId="0" xfId="0" applyNumberFormat="1" applyFont="1" applyAlignment="1">
      <alignment horizontal="right"/>
    </xf>
    <xf numFmtId="172" fontId="10" fillId="0" borderId="0" xfId="0" applyNumberFormat="1" applyFont="1"/>
    <xf numFmtId="167" fontId="10" fillId="0" borderId="0" xfId="0" applyNumberFormat="1" applyFont="1"/>
    <xf numFmtId="164" fontId="10" fillId="0" borderId="0" xfId="0" applyNumberFormat="1" applyFont="1" applyAlignment="1">
      <alignment horizontal="center"/>
    </xf>
    <xf numFmtId="49" fontId="10" fillId="0" borderId="5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10" fillId="2" borderId="3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left"/>
    </xf>
    <xf numFmtId="0" fontId="10" fillId="0" borderId="0" xfId="0" applyFont="1"/>
    <xf numFmtId="49" fontId="2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21" fillId="0" borderId="0" xfId="0" applyFont="1"/>
    <xf numFmtId="49" fontId="23" fillId="2" borderId="3" xfId="0" applyNumberFormat="1" applyFont="1" applyFill="1" applyBorder="1" applyAlignment="1">
      <alignment horizontal="left"/>
    </xf>
    <xf numFmtId="49" fontId="23" fillId="2" borderId="4" xfId="0" applyNumberFormat="1" applyFont="1" applyFill="1" applyBorder="1" applyAlignment="1">
      <alignment horizontal="left"/>
    </xf>
    <xf numFmtId="49" fontId="23" fillId="0" borderId="5" xfId="0" applyNumberFormat="1" applyFont="1" applyBorder="1" applyAlignment="1">
      <alignment horizontal="left"/>
    </xf>
    <xf numFmtId="49" fontId="23" fillId="0" borderId="6" xfId="0" applyNumberFormat="1" applyFont="1" applyBorder="1" applyAlignment="1">
      <alignment horizontal="left"/>
    </xf>
    <xf numFmtId="49" fontId="10" fillId="2" borderId="5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14" fontId="10" fillId="0" borderId="0" xfId="0" applyNumberFormat="1" applyFont="1"/>
  </cellXfs>
  <cellStyles count="1">
    <cellStyle name="Normal" xfId="0" builtinId="0"/>
  </cellStyles>
  <dxfs count="174"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left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general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strike val="0"/>
      </font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  <border diagonalUp="0" diagonalDown="0">
        <left/>
        <right/>
        <top/>
        <bottom/>
        <vertical/>
        <horizontal style="dotted">
          <color theme="5" tint="-0.24994659260841701"/>
        </horizontal>
      </border>
    </dxf>
    <dxf>
      <fill>
        <patternFill>
          <bgColor theme="6" tint="0.79998168889431442"/>
        </patternFill>
      </fill>
    </dxf>
    <dxf>
      <fill>
        <patternFill>
          <bgColor theme="6" tint="-0.24994659260841701"/>
        </patternFill>
      </fill>
    </dxf>
    <dxf>
      <border>
        <bottom style="hair">
          <color auto="1"/>
        </bottom>
        <vertical/>
        <horizontal style="hair">
          <color theme="6"/>
        </horizontal>
      </border>
    </dxf>
    <dxf>
      <fill>
        <patternFill>
          <bgColor theme="9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9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9" tint="-0.24994659260841701"/>
        </horizontal>
      </border>
    </dxf>
    <dxf>
      <fill>
        <patternFill>
          <bgColor theme="7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7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7" tint="-0.24994659260841701"/>
        </horizontal>
      </border>
    </dxf>
    <dxf>
      <fill>
        <patternFill>
          <bgColor theme="2" tint="-9.9948118533890809E-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2" tint="-0.499984740745262"/>
        </patternFill>
      </fill>
    </dxf>
    <dxf>
      <border>
        <bottom style="dotted">
          <color theme="2" tint="-0.499984740745262"/>
        </bottom>
        <vertical/>
        <horizontal style="dotted">
          <color theme="2" tint="-0.499984740745262"/>
        </horizontal>
      </border>
    </dxf>
    <dxf>
      <fill>
        <patternFill>
          <bgColor theme="3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3" tint="0.39994506668294322"/>
        </patternFill>
      </fill>
    </dxf>
    <dxf>
      <border>
        <bottom style="dotted">
          <color theme="2" tint="-0.499984740745262"/>
        </bottom>
        <vertical/>
        <horizontal style="dotted">
          <color theme="3" tint="0.39994506668294322"/>
        </horizontal>
      </border>
    </dxf>
  </dxfs>
  <tableStyles count="10" defaultTableStyle="coal coke standards" defaultPivotStyle="PivotStyleLight16">
    <tableStyle name="chemical standards" pivot="0" count="4" xr9:uid="{3AD283B3-A13E-42FC-9B37-9BC58CB19E9F}">
      <tableStyleElement type="wholeTable" dxfId="173"/>
      <tableStyleElement type="headerRow" dxfId="172"/>
      <tableStyleElement type="secondRowStripe" dxfId="171"/>
      <tableStyleElement type="secondColumnStripe" dxfId="170"/>
    </tableStyle>
    <tableStyle name="coal coke standards" pivot="0" count="4" xr9:uid="{78EC8617-799D-4080-BEAD-41E06A1E7E11}">
      <tableStyleElement type="wholeTable" dxfId="169"/>
      <tableStyleElement type="headerRow" dxfId="168"/>
      <tableStyleElement type="secondRowStripe" dxfId="167"/>
      <tableStyleElement type="secondColumnStripe" dxfId="166"/>
    </tableStyle>
    <tableStyle name="inorganic " pivot="0" count="4" xr9:uid="{EFE3912B-50A1-4CC7-B561-C93261B35E42}">
      <tableStyleElement type="wholeTable" dxfId="165"/>
      <tableStyleElement type="headerRow" dxfId="164"/>
      <tableStyleElement type="secondRowStripe" dxfId="163"/>
      <tableStyleElement type="secondColumnStripe" dxfId="162"/>
    </tableStyle>
    <tableStyle name="isotope ref mats" pivot="0" count="4" xr9:uid="{40865A2E-BA38-4108-A683-EBC41F699086}">
      <tableStyleElement type="wholeTable" dxfId="161"/>
      <tableStyleElement type="headerRow" dxfId="160"/>
      <tableStyleElement type="secondRowStripe" dxfId="159"/>
      <tableStyleElement type="secondColumnStripe" dxfId="158"/>
    </tableStyle>
    <tableStyle name="natural materials" pivot="0" count="3" xr9:uid="{68D9A5FD-EEBD-431C-A2E4-F428DDA64172}">
      <tableStyleElement type="wholeTable" dxfId="157"/>
      <tableStyleElement type="headerRow" dxfId="156"/>
      <tableStyleElement type="secondColumnStripe" dxfId="155"/>
    </tableStyle>
    <tableStyle name="petroleum and fuel" pivot="0" count="5" xr9:uid="{F7B04BA9-9AEA-4760-B899-A734A7E60D45}">
      <tableStyleElement type="wholeTable" dxfId="154"/>
      <tableStyleElement type="headerRow" dxfId="153"/>
      <tableStyleElement type="secondRowStripe" dxfId="152"/>
      <tableStyleElement type="firstColumnStripe" dxfId="151"/>
      <tableStyleElement type="secondColumnStripe" dxfId="150"/>
    </tableStyle>
    <tableStyle name="Table Style 1" pivot="0" count="2" xr9:uid="{B56CE3EF-D5B0-4631-AE7D-43C1B2C2A9BC}">
      <tableStyleElement type="wholeTable" dxfId="149"/>
      <tableStyleElement type="firstRowStripe" dxfId="148"/>
    </tableStyle>
    <tableStyle name="Table Style 2" pivot="0" count="0" xr9:uid="{2504FB26-715A-478F-B04C-9082F3A6D2D6}"/>
    <tableStyle name="Table Style 3" pivot="0" count="1" xr9:uid="{8E7A6D25-8201-41B4-9106-AF9C1CAA38E5}">
      <tableStyleElement type="headerRow" dxfId="147"/>
    </tableStyle>
    <tableStyle name="Table Style 4" pivot="0" count="2" xr9:uid="{B88ABDD3-BE81-43C4-A64C-CC572D80D3C3}">
      <tableStyleElement type="headerRow" dxfId="146"/>
      <tableStyleElement type="secondColumnStripe" dxfId="145"/>
    </tableStyle>
  </tableStyles>
  <colors>
    <mruColors>
      <color rgb="FFFFCCCC"/>
      <color rgb="FFFFFFCC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E320E4-7C9F-447C-88D3-A5B2ACEBD3C6}" name="Table6" displayName="Table6" ref="A2:L95" totalsRowShown="0" headerRowDxfId="144" dataDxfId="143">
  <autoFilter ref="A2:L95" xr:uid="{FE922ABD-B876-445A-B0D4-06786E2E25F8}"/>
  <tableColumns count="12">
    <tableColumn id="1" xr3:uid="{818A90E4-FC4C-4207-B7B1-1A26FCF2BBB0}" name="Part Number" dataDxfId="142"/>
    <tableColumn id="2" xr3:uid="{954601A0-9B80-46DE-BEBC-F042E587F605}" name="Description" dataDxfId="141"/>
    <tableColumn id="3" xr3:uid="{0AB7FDF3-00AE-4C61-A46B-22405635B00D}" name="Pack" dataDxfId="140"/>
    <tableColumn id="4" xr3:uid="{750CC6A8-F0B5-4B03-9DD3-FDF87D22E496}" name="Form" dataDxfId="139"/>
    <tableColumn id="5" xr3:uid="{73DE3A75-F3D9-4CEB-9AC8-FBAB37E4B87B}" name="Hazmat " dataDxfId="138"/>
    <tableColumn id="6" xr3:uid="{F589E10B-9187-4092-9651-3FFFEB8D8FF4}" name="% Carbon" dataDxfId="137"/>
    <tableColumn id="7" xr3:uid="{4D077BEE-24BA-40B2-87ED-7515C0C5E5F6}" name="% Hydrogen" dataDxfId="136"/>
    <tableColumn id="8" xr3:uid="{C94786A2-CA90-4766-8985-85ADE0A7E597}" name="% Nitrogen" dataDxfId="135"/>
    <tableColumn id="9" xr3:uid="{6644238F-C050-4E3E-998E-EF3E367E9740}" name="% Oxygen" dataDxfId="134"/>
    <tableColumn id="10" xr3:uid="{F46FE0DB-F8FA-4877-AC3C-7492DDE46BCE}" name="% Sulfur" dataDxfId="133"/>
    <tableColumn id="11" xr3:uid="{2EC59C12-AACF-4405-A4EC-AFFD286ACFD4}" name="other measured values" dataDxfId="132"/>
    <tableColumn id="12" xr3:uid="{7666BBD5-9962-487F-AEB6-0B18BD083899}" name="ISO 17034 accredited" dataDxfId="131"/>
  </tableColumns>
  <tableStyleInfo name="chemical standards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921DFC-11FF-4F1B-ACEC-E92861B2121B}" name="Table7" displayName="Table7" ref="A97:H100" totalsRowShown="0" headerRowDxfId="130" dataDxfId="129">
  <autoFilter ref="A97:H100" xr:uid="{B6096696-E5A8-4C46-A993-339C25ED13DC}"/>
  <tableColumns count="8">
    <tableColumn id="1" xr3:uid="{CA9F6A3E-61AF-41D7-ABCE-4643627F9A52}" name="Part Number" dataDxfId="128"/>
    <tableColumn id="2" xr3:uid="{33446891-2BD1-4CB3-AE02-82A80FDE2B0F}" name="Description" dataDxfId="127"/>
    <tableColumn id="3" xr3:uid="{222E0A8D-317B-4DF3-B702-329FF73A6175}" name="Pack" dataDxfId="126"/>
    <tableColumn id="4" xr3:uid="{961FB6B3-FA8C-42CC-B26F-F2A9C7656A25}" name="Form" dataDxfId="125"/>
    <tableColumn id="5" xr3:uid="{22B65926-5494-4ED3-A9D5-A10BDB64DB17}" name="Hazmat" dataDxfId="124"/>
    <tableColumn id="6" xr3:uid="{4309C705-FCDE-4448-8137-C18887C4BA7B}" name="J/g" dataDxfId="123"/>
    <tableColumn id="7" xr3:uid="{D2C95A46-816F-4AB7-A762-51B69EA8575F}" name="I.T. cal/g" dataDxfId="122"/>
    <tableColumn id="8" xr3:uid="{23EEEC02-C1B5-40E4-9F76-E30A0C233DA8}" name="Btu/lb" dataDxfId="121"/>
  </tableColumns>
  <tableStyleInfo name="chemical standards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1590EE-298D-4CB9-A0E5-F169EA27D227}" name="Table3" displayName="Table3" ref="A2:P46" totalsRowShown="0" headerRowDxfId="120" dataDxfId="119">
  <autoFilter ref="A2:P46" xr:uid="{CD2AF2F1-CB4A-406B-A614-49671BBED7C1}"/>
  <sortState xmlns:xlrd2="http://schemas.microsoft.com/office/spreadsheetml/2017/richdata2" ref="A3:P46">
    <sortCondition ref="B3:B46"/>
  </sortState>
  <tableColumns count="16">
    <tableColumn id="1" xr3:uid="{8FA7E4D2-BF29-4461-8BD0-B27DA060F15B}" name="Part Number" dataDxfId="118"/>
    <tableColumn id="2" xr3:uid="{7DB541ED-7163-4734-944D-BD04817CD7E9}" name="Description" dataDxfId="117"/>
    <tableColumn id="3" xr3:uid="{5091DB80-091A-472F-AD4C-395E097897C9}" name="Pack" dataDxfId="116"/>
    <tableColumn id="4" xr3:uid="{14649BB3-55BF-411C-BB4A-1BBB045A96ED}" name="Form" dataDxfId="115"/>
    <tableColumn id="5" xr3:uid="{EBAC8698-11F2-455E-9103-95BB1501C42A}" name="Hazmat" dataDxfId="114"/>
    <tableColumn id="6" xr3:uid="{1F4F0C24-4C61-4B2F-9157-C79A382E1A15}" name="% Carbon" dataDxfId="113"/>
    <tableColumn id="7" xr3:uid="{28B7E8A1-771C-4844-AC7E-DDFC1BF0955F}" name="% Hydrogen" dataDxfId="112"/>
    <tableColumn id="8" xr3:uid="{9AC6D3B9-4021-4DA0-8456-5D95965606BA}" name="% Nitrogen" dataDxfId="111"/>
    <tableColumn id="9" xr3:uid="{6EED670C-F581-4F34-BE43-C990A2A05C69}" name="% Oxygen" dataDxfId="110"/>
    <tableColumn id="10" xr3:uid="{D971E9D1-2C53-4648-BE02-77FE7E91694E}" name="% Sulfur" dataDxfId="109"/>
    <tableColumn id="14" xr3:uid="{5326A719-1ABB-45B9-BB57-87193713C16D}" name="% TOC" dataDxfId="108"/>
    <tableColumn id="15" xr3:uid="{44B55035-3400-4F0C-B805-8EB90BE01C20}" name="% ROC" dataDxfId="107"/>
    <tableColumn id="16" xr3:uid="{FE9ACB41-F957-4015-9FCF-06E6848CD7D9}" name="% TIC" dataDxfId="106"/>
    <tableColumn id="17" xr3:uid="{2AE2CFD8-14E6-47A6-9351-BD34F33CFCAC}" name="% TC (SUM)" dataDxfId="105"/>
    <tableColumn id="18" xr3:uid="{56A92A1F-87C6-4B82-8391-622829765117}" name="% Ash" dataDxfId="104"/>
    <tableColumn id="22" xr3:uid="{AD1849D5-848D-4828-905A-539C50EA760F}" name="Residual moisture %" dataDxfId="103"/>
  </tableColumns>
  <tableStyleInfo name="natural materials" showFirstColumn="0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929F52-BD72-461C-8F39-436BA4F4329B}" name="Table4" displayName="Table4" ref="A2:M106" totalsRowShown="0" dataDxfId="102">
  <autoFilter ref="A2:M106" xr:uid="{00000000-0009-0000-0000-000002000000}"/>
  <sortState xmlns:xlrd2="http://schemas.microsoft.com/office/spreadsheetml/2017/richdata2" ref="A3:M106">
    <sortCondition ref="A2:A106"/>
  </sortState>
  <tableColumns count="13">
    <tableColumn id="1" xr3:uid="{330FDE88-6562-42E7-A522-29DC27C2BD28}" name="Part Number" dataDxfId="101"/>
    <tableColumn id="2" xr3:uid="{60AEC7FC-50ED-4276-B7B9-86DBAE960315}" name="Description" dataDxfId="100"/>
    <tableColumn id="3" xr3:uid="{756DB7B3-73BC-4594-B380-F996A2AA6E6E}" name="Pack" dataDxfId="99"/>
    <tableColumn id="4" xr3:uid="{4032AB34-8C48-46A7-AC8D-B1C260D13C01}" name="Carbon ppm" dataDxfId="98"/>
    <tableColumn id="5" xr3:uid="{298DA3E0-4F7E-4180-8B68-D9305F31E42F}" name="Hydrogen ppm" dataDxfId="97"/>
    <tableColumn id="6" xr3:uid="{F3F84B5B-9C52-43BA-944F-051F45EDB5E5}" name="Nitrogen ppm" dataDxfId="96"/>
    <tableColumn id="7" xr3:uid="{84FA1F96-9BC8-48D4-AF0F-92024498A5E5}" name="Oxygen ppm" dataDxfId="95"/>
    <tableColumn id="8" xr3:uid="{965D6E0C-E0D2-4737-A172-E5DCBB727001}" name="Sulfur ppm" dataDxfId="94"/>
    <tableColumn id="9" xr3:uid="{1C1DEC39-0EA6-4744-93D4-5FA8A02429F5}" name="% Carbon" dataDxfId="93"/>
    <tableColumn id="10" xr3:uid="{628FAEEF-3B32-4120-9B65-36735B9074A4}" name="% Hydrogen" dataDxfId="92"/>
    <tableColumn id="11" xr3:uid="{6CCA4CB6-9966-4A62-A913-C8ABC22F07FA}" name="% Nitrogen" dataDxfId="91">
      <calculatedColumnFormula>IF(F3="","",F3/10000)</calculatedColumnFormula>
    </tableColumn>
    <tableColumn id="12" xr3:uid="{D9CCC175-F68E-40CD-B1C5-7AE71FF14DC9}" name="% Oxygen" dataDxfId="90"/>
    <tableColumn id="13" xr3:uid="{D5C9F551-9EF1-4AFC-9441-ABEB09B5715C}" name="% Sulfur" dataDxfId="89"/>
  </tableColumns>
  <tableStyleInfo name="inorganic " showFirstColumn="0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49A25A-25FD-4724-8EF5-936A109B19FB}" name="Table5" displayName="Table5" ref="A112:L118" totalsRowShown="0" headerRowDxfId="88" dataDxfId="87">
  <autoFilter ref="A112:L118" xr:uid="{23B26892-2389-4BF0-B10D-46A0EBC4F156}"/>
  <tableColumns count="12">
    <tableColumn id="1" xr3:uid="{122F88A5-B2E1-4BA0-A9AA-37EF6CE1392C}" name="Part Number" dataDxfId="86"/>
    <tableColumn id="2" xr3:uid="{6C55C953-2CB0-499C-B37A-CE215869D2E6}" name="Description" dataDxfId="85"/>
    <tableColumn id="3" xr3:uid="{E9C7A892-1795-4F57-A855-69577AE02106}" name="Pack" dataDxfId="84"/>
    <tableColumn id="4" xr3:uid="{566371C9-F55F-4381-BEF8-AAE89CC43090}" name="Form" dataDxfId="83"/>
    <tableColumn id="5" xr3:uid="{19E97F79-A05D-41ED-A3A4-4DF7F9498A5A}" name="Hazmat" dataDxfId="82"/>
    <tableColumn id="6" xr3:uid="{B1F0F375-3D4E-43E1-95C2-27C6F77407A2}" name="% Wt Loss @ 200C as H20 " dataDxfId="81"/>
    <tableColumn id="7" xr3:uid="{DFCF3B62-6941-4109-B975-A456700E0875}" name="Column1" dataDxfId="80"/>
    <tableColumn id="8" xr3:uid="{169918A5-7CD7-404D-B4F7-17A2F9FADA36}" name="% Wt Loss @ 450C as CO " dataDxfId="79"/>
    <tableColumn id="9" xr3:uid="{F1879D05-3D66-4E49-986E-3C7C30DFB654}" name="Column2" dataDxfId="78"/>
    <tableColumn id="10" xr3:uid="{E0ECB573-5BA6-4A0A-B3E3-4744030340E9}" name="% Wt Loss @ 850C as CO2 " dataDxfId="77"/>
    <tableColumn id="11" xr3:uid="{97599C1B-4853-4B9A-9017-82448805193F}" name="Column3" dataDxfId="76"/>
    <tableColumn id="12" xr3:uid="{35C9901D-9778-4008-9F9F-0B9A2A2410E1}" name="Total % Wt Loss LOI Loss on ignition" dataDxfId="75"/>
  </tableColumns>
  <tableStyleInfo name="inorganic " showFirstColumn="0" showLastColumn="0" showRowStripes="0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65F52A-16B2-4954-9DEF-890592CC2F3C}" name="Table510" displayName="Table510" ref="A1:L7" totalsRowShown="0" headerRowDxfId="74" dataDxfId="73">
  <autoFilter ref="A1:L7" xr:uid="{C465F52A-16B2-4954-9DEF-890592CC2F3C}"/>
  <tableColumns count="12">
    <tableColumn id="1" xr3:uid="{015BB04E-4BC5-4D9E-B935-C21A9AC6834A}" name="Part Number" dataDxfId="72"/>
    <tableColumn id="2" xr3:uid="{D4CEB079-9FF6-4912-9BEE-D9BAC52597C5}" name="Description" dataDxfId="71"/>
    <tableColumn id="3" xr3:uid="{3DDE9B0C-E884-4CC1-B6D9-4D8EDF1BCEFF}" name="Pack" dataDxfId="70"/>
    <tableColumn id="4" xr3:uid="{FA47670C-9743-41A7-94CA-C1234DC62E5C}" name="Form" dataDxfId="69"/>
    <tableColumn id="5" xr3:uid="{8289793D-1070-4641-BF95-65A4ED0AF964}" name="Hazmat" dataDxfId="68"/>
    <tableColumn id="6" xr3:uid="{ADDF2ABB-652A-4055-8972-C4E572F03A44}" name="% Wt Loss @ 200C as H20 " dataDxfId="67"/>
    <tableColumn id="7" xr3:uid="{2B1C6D20-B827-43F9-86E5-34658DFAD941}" name="Column1" dataDxfId="66"/>
    <tableColumn id="8" xr3:uid="{D5DE1369-BC3C-438D-9F43-460AE44717D2}" name="% Wt Loss @ 450C as CO " dataDxfId="65"/>
    <tableColumn id="9" xr3:uid="{EB6C962F-CEDE-499B-B610-FBB3C3ECF6A5}" name="Column2" dataDxfId="64"/>
    <tableColumn id="10" xr3:uid="{C92F98CF-837F-45A7-A69E-73EF2BEC3F6C}" name="% Wt Loss @ 850C as CO2 " dataDxfId="63"/>
    <tableColumn id="11" xr3:uid="{367EBD72-26EE-42E1-83A7-794A04092812}" name="Column3" dataDxfId="62"/>
    <tableColumn id="12" xr3:uid="{C3790404-B455-4986-8640-689F08B97473}" name="Total % Wt Loss LOI Loss on ignition" dataDxfId="61"/>
  </tableColumns>
  <tableStyleInfo name="Table Style 4" showFirstColumn="0" showLastColumn="0" showRowStripes="0" showColumnStripes="1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61544E-0EF4-41C0-A939-5CB62150621F}" name="Table2" displayName="Table2" ref="A2:Z57" totalsRowShown="0" headerRowDxfId="60" dataDxfId="59">
  <autoFilter ref="A2:Z57" xr:uid="{BA607250-B916-49F1-9584-7C87970F4BFB}"/>
  <tableColumns count="26">
    <tableColumn id="23" xr3:uid="{FD55AC81-AC7E-42A5-AE65-6ED4FFF9CBC3}" name="Part Number" dataDxfId="58"/>
    <tableColumn id="1" xr3:uid="{89A20284-A98C-495B-B5D9-6AF3E7FC508A}" name="Description" dataDxfId="57"/>
    <tableColumn id="2" xr3:uid="{F0A45167-485C-4EED-A216-6F0F7049D9C1}" name="Pack" dataDxfId="56"/>
    <tableColumn id="3" xr3:uid="{F2A0F130-65EC-4F9D-9340-A41D08A10F56}" name="Form" dataDxfId="55"/>
    <tableColumn id="4" xr3:uid="{A10FC7B9-2E12-43FC-8C8A-B2AD6A82960C}" name="Hazmat" dataDxfId="54"/>
    <tableColumn id="5" xr3:uid="{0D5735EE-E5C4-4428-BDA2-B2645DF3A09C}" name="% Carbon" dataDxfId="53"/>
    <tableColumn id="6" xr3:uid="{69DEDFD7-B915-4FF8-AB77-8CAC686FC4E4}" name="% Hydrogen" dataDxfId="52"/>
    <tableColumn id="7" xr3:uid="{3CA2B5A0-4F7D-40CD-8929-84A3F1A85DB3}" name="% Nitrogen" dataDxfId="51"/>
    <tableColumn id="8" xr3:uid="{1DAAF4CC-54D1-4867-9F7D-1630640E2D63}" name="% Oxygen" dataDxfId="50"/>
    <tableColumn id="9" xr3:uid="{A5F655BA-3BE2-4F2E-84E6-AD9E8A0CA703}" name="% Sulfur" dataDxfId="49"/>
    <tableColumn id="10" xr3:uid="{298B3C74-A65D-4E77-A6D1-43C1BB75ED51}" name="% Chlorine" dataDxfId="48"/>
    <tableColumn id="11" xr3:uid="{DF45DE8B-7820-47EF-A2D1-CF3AFF971EB1}" name="μg/g Nickel" dataDxfId="47"/>
    <tableColumn id="26" xr3:uid="{F16F5404-5F63-494C-A9C7-7BC801D3F8BF}" name="μg/g Iron" dataDxfId="46"/>
    <tableColumn id="12" xr3:uid="{9BFD27DE-93FC-4D9F-B160-030181A61FF4}" name="μg/g Vanadium" dataDxfId="45"/>
    <tableColumn id="27" xr3:uid="{0B214185-AE02-401B-9932-470BDA686526}" name="μg/g Calcium" dataDxfId="44"/>
    <tableColumn id="28" xr3:uid="{B73B6615-DD24-4D71-BF5B-41A65A5BE588}" name="μg/g Silicon" dataDxfId="43"/>
    <tableColumn id="13" xr3:uid="{12225A66-7FFD-4AE4-9546-03311BC2BFCA}" name="μg/g Mercury" dataDxfId="42"/>
    <tableColumn id="14" xr3:uid="{2BE3297A-FDC9-44B6-9125-AD1A538A6DCF}" name="μg/g Chlorine" dataDxfId="41"/>
    <tableColumn id="19" xr3:uid="{8B6B45BD-9B38-4CCA-A72A-CD240A090C08}" name="% Ash" dataDxfId="40"/>
    <tableColumn id="20" xr3:uid="{02D4A432-0056-474B-BDA0-5376B51F61FE}" name="% Vol. matter" dataDxfId="39"/>
    <tableColumn id="21" xr3:uid="{E15735B0-2D1B-43FC-BC37-CD3C89AC33A9}" name="BTU/lb" dataDxfId="38"/>
    <tableColumn id="22" xr3:uid="{251CB96D-0337-4A51-A956-7B613C3C72B1}" name="% Fixed Carbon (calc)" dataDxfId="37"/>
    <tableColumn id="24" xr3:uid="{82A85C70-5D23-4D75-8513-43003F60A6AC}" name="% Additional mineral analysis" dataDxfId="36"/>
    <tableColumn id="29" xr3:uid="{44E50B1A-1B4A-403A-A369-A55462B93587}" name="Ash fusion temperatures °F" dataDxfId="35"/>
    <tableColumn id="30" xr3:uid="{B216D219-E828-4A76-B901-B107626B213D}" name="% Sulfur forms" dataDxfId="34"/>
    <tableColumn id="31" xr3:uid="{B7FBC12D-6640-4C07-88A3-603707E057DE}" name="MAF/DAF BTU" dataDxfId="33"/>
  </tableColumns>
  <tableStyleInfo name="coal coke standards" showFirstColumn="0" showLastColumn="0" showRowStripes="0" showColumnStripes="1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4389EF-BF6A-4C8F-AE8D-B082F8997CDB}" name="Table1" displayName="Table1" ref="A2:O23" totalsRowShown="0" dataDxfId="32">
  <autoFilter ref="A2:O23" xr:uid="{4B7A827D-73D8-48F3-B9CA-50F163797496}"/>
  <tableColumns count="15">
    <tableColumn id="1" xr3:uid="{6B1F1A20-FDDE-438D-BC8F-9AD08D7E3ADB}" name="Part Number" dataDxfId="31"/>
    <tableColumn id="2" xr3:uid="{806CA393-BA05-4A23-9E06-FCDA72C7F4D7}" name="Description" dataDxfId="30"/>
    <tableColumn id="3" xr3:uid="{DC422717-ECC3-4FA0-9520-D075AF6AB09F}" name="Pack" dataDxfId="29"/>
    <tableColumn id="4" xr3:uid="{B202266D-3522-4614-8370-BB2E19A39976}" name="Form" dataDxfId="28"/>
    <tableColumn id="5" xr3:uid="{E84A9BB0-6014-41BE-BCC2-FEB98DA0CD28}" name="Hazmat" dataDxfId="27"/>
    <tableColumn id="6" xr3:uid="{9948CA53-99C8-4F87-9728-C0149EDCF42F}" name="% Carbon" dataDxfId="26"/>
    <tableColumn id="7" xr3:uid="{73E63961-2220-48CE-8EAC-C405E23134A4}" name="% Hydrogen" dataDxfId="25"/>
    <tableColumn id="8" xr3:uid="{AEFF3B7C-16C9-4F89-818B-ED2CD5009EC4}" name="% Nitrogen" dataDxfId="24"/>
    <tableColumn id="9" xr3:uid="{EB4CE83C-C069-495D-AF8B-E014AA8B206F}" name="% Oxygen" dataDxfId="23"/>
    <tableColumn id="10" xr3:uid="{B34FEEF4-0CB1-4261-B47F-6ECDB8FA5DEA}" name="% Sulfur" dataDxfId="22"/>
    <tableColumn id="11" xr3:uid="{98048963-A0B3-4BB4-8BE6-0B461FF1D052}" name="% Chlorine" dataDxfId="21"/>
    <tableColumn id="12" xr3:uid="{444EB8A8-1B9E-4E00-8BE8-83D90B5D6E7A}" name="% Nickel" dataDxfId="20"/>
    <tableColumn id="13" xr3:uid="{51BD2CFF-AA4F-4C5D-BF8E-DD3177B40A12}" name="% Vanadium" dataDxfId="19"/>
    <tableColumn id="14" xr3:uid="{798245A5-43CC-450A-B066-810CE46FAAD9}" name="μg/g Mercury" dataDxfId="18"/>
    <tableColumn id="15" xr3:uid="{A870039F-B712-4A99-99BB-06076915DFD7}" name="μg/g Chlorine" dataDxfId="17"/>
  </tableColumns>
  <tableStyleInfo name="petroleum and fuel" showFirstColumn="0" showLastColumn="0" showRowStripes="0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943E7E7-22DA-47C3-B770-A9237FBB852A}" name="Table8" displayName="Table8" ref="A2:O37" totalsRowShown="0" headerRowDxfId="16" dataDxfId="15">
  <autoFilter ref="A2:O37" xr:uid="{00000000-0009-0000-0000-000003000000}"/>
  <tableColumns count="15">
    <tableColumn id="1" xr3:uid="{C96011AB-D4D9-4D20-8FC3-2FA415F924FF}" name="Part Number" dataDxfId="14"/>
    <tableColumn id="2" xr3:uid="{51370802-16FE-4AEF-9447-3EB6AE134DF9}" name="Description" dataDxfId="13"/>
    <tableColumn id="3" xr3:uid="{35ED86CA-EDB8-4DAE-83A8-1E6B3D30C470}" name="Pack" dataDxfId="12"/>
    <tableColumn id="4" xr3:uid="{195D4F52-B215-4934-8715-528901E91F7E}" name="δ 13C ‰" dataDxfId="11"/>
    <tableColumn id="5" xr3:uid="{220BF041-758F-4A9F-A4D8-47C72DC14453}" name="δ 2H ‰" dataDxfId="10"/>
    <tableColumn id="6" xr3:uid="{526FFBB5-C565-42EB-989A-D49B36C63791}" name="δ 15N ‰" dataDxfId="9"/>
    <tableColumn id="7" xr3:uid="{E9530A15-54D5-4F1F-A22A-0A528B0A71D3}" name="δ 18O ‰" dataDxfId="8"/>
    <tableColumn id="8" xr3:uid="{451B645E-643F-465E-85E7-EE282EEF7992}" name="δ 34S ‰" dataDxfId="7"/>
    <tableColumn id="9" xr3:uid="{1D418565-8CA5-4430-ADFC-D5D84061A46F}" name="% Carbon" dataDxfId="6"/>
    <tableColumn id="10" xr3:uid="{9438165B-14E2-4C68-A903-E3965E820BC1}" name="% Hydrogen" dataDxfId="5"/>
    <tableColumn id="11" xr3:uid="{959CF44F-6E2A-498B-8195-DA52643F28F3}" name="% Nitrogen" dataDxfId="4"/>
    <tableColumn id="12" xr3:uid="{F363B442-94FB-4E66-8938-5F164EDF0ADF}" name="% Oxygen" dataDxfId="3"/>
    <tableColumn id="13" xr3:uid="{02233064-1896-447D-9D56-B5E6C84CBCF5}" name="% Sulfur" dataDxfId="2"/>
    <tableColumn id="15" xr3:uid="{66DE381D-0724-4817-93EF-5D5A030F9656}" name="% TOC" dataDxfId="1"/>
    <tableColumn id="14" xr3:uid="{39F9EEDE-EDAE-4968-911B-6F4871B31CD3}" name="δ 13C-TOC ‰" dataDxfId="0"/>
  </tableColumns>
  <tableStyleInfo name="isotope ref mats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O103"/>
  <sheetViews>
    <sheetView tabSelected="1" zoomScale="85" zoomScaleNormal="85" workbookViewId="0">
      <pane ySplit="2" topLeftCell="A3" activePane="bottomLeft" state="frozen"/>
      <selection pane="bottomLeft" activeCell="N15" sqref="N15"/>
    </sheetView>
  </sheetViews>
  <sheetFormatPr defaultColWidth="9.1796875" defaultRowHeight="13" x14ac:dyDescent="0.3"/>
  <cols>
    <col min="1" max="1" width="12.81640625" style="25" bestFit="1" customWidth="1"/>
    <col min="2" max="2" width="51.1796875" style="25" customWidth="1"/>
    <col min="3" max="5" width="10.54296875" style="27" customWidth="1"/>
    <col min="6" max="10" width="10.54296875" style="28" customWidth="1"/>
    <col min="11" max="11" width="14.81640625" style="25" customWidth="1"/>
    <col min="12" max="12" width="13.453125" style="25" bestFit="1" customWidth="1"/>
    <col min="13" max="13" width="10.453125" style="25" customWidth="1"/>
    <col min="14" max="16384" width="9.1796875" style="25"/>
  </cols>
  <sheetData>
    <row r="1" spans="1:13" x14ac:dyDescent="0.3">
      <c r="A1" s="112" t="s">
        <v>713</v>
      </c>
      <c r="B1" s="112"/>
      <c r="C1" s="112"/>
      <c r="M1" s="124">
        <v>45979</v>
      </c>
    </row>
    <row r="2" spans="1:13" ht="85.5" customHeight="1" x14ac:dyDescent="0.3">
      <c r="A2" s="79" t="s">
        <v>5</v>
      </c>
      <c r="B2" s="79" t="s">
        <v>0</v>
      </c>
      <c r="C2" s="79" t="s">
        <v>150</v>
      </c>
      <c r="D2" s="79" t="s">
        <v>305</v>
      </c>
      <c r="E2" s="80" t="s">
        <v>198</v>
      </c>
      <c r="F2" s="79" t="s">
        <v>1</v>
      </c>
      <c r="G2" s="79" t="s">
        <v>2</v>
      </c>
      <c r="H2" s="79" t="s">
        <v>3</v>
      </c>
      <c r="I2" s="79" t="s">
        <v>4</v>
      </c>
      <c r="J2" s="79" t="s">
        <v>575</v>
      </c>
      <c r="K2" s="79" t="s">
        <v>508</v>
      </c>
      <c r="L2" s="81" t="s">
        <v>557</v>
      </c>
    </row>
    <row r="3" spans="1:13" x14ac:dyDescent="0.3">
      <c r="A3" s="82" t="s">
        <v>772</v>
      </c>
      <c r="B3" s="82" t="s">
        <v>774</v>
      </c>
      <c r="C3" s="83" t="s">
        <v>197</v>
      </c>
      <c r="D3" s="83" t="s">
        <v>306</v>
      </c>
      <c r="E3" s="83"/>
      <c r="F3" s="84"/>
      <c r="G3" s="84"/>
      <c r="H3" s="84"/>
      <c r="I3" s="84"/>
      <c r="J3" s="84"/>
      <c r="K3" s="85"/>
      <c r="L3" s="85" t="s">
        <v>271</v>
      </c>
    </row>
    <row r="4" spans="1:13" x14ac:dyDescent="0.3">
      <c r="A4" s="82" t="s">
        <v>773</v>
      </c>
      <c r="B4" s="82" t="s">
        <v>774</v>
      </c>
      <c r="C4" s="83" t="s">
        <v>230</v>
      </c>
      <c r="D4" s="83" t="s">
        <v>306</v>
      </c>
      <c r="E4" s="83"/>
      <c r="F4" s="84"/>
      <c r="G4" s="84"/>
      <c r="H4" s="84"/>
      <c r="I4" s="84"/>
      <c r="J4" s="84"/>
      <c r="K4" s="85"/>
      <c r="L4" s="85" t="s">
        <v>271</v>
      </c>
    </row>
    <row r="5" spans="1:13" x14ac:dyDescent="0.3">
      <c r="A5" s="82" t="s">
        <v>417</v>
      </c>
      <c r="B5" s="82" t="s">
        <v>273</v>
      </c>
      <c r="C5" s="83" t="s">
        <v>230</v>
      </c>
      <c r="D5" s="83" t="s">
        <v>306</v>
      </c>
      <c r="E5" s="83"/>
      <c r="F5" s="84">
        <v>72.45</v>
      </c>
      <c r="G5" s="84">
        <v>6.06</v>
      </c>
      <c r="H5" s="84">
        <v>6.45</v>
      </c>
      <c r="I5" s="84">
        <v>7.33</v>
      </c>
      <c r="J5" s="84">
        <v>7.37</v>
      </c>
      <c r="K5" s="85"/>
      <c r="L5" s="85"/>
    </row>
    <row r="6" spans="1:13" x14ac:dyDescent="0.3">
      <c r="A6" s="82" t="s">
        <v>32</v>
      </c>
      <c r="B6" s="82" t="s">
        <v>229</v>
      </c>
      <c r="C6" s="83" t="s">
        <v>197</v>
      </c>
      <c r="D6" s="83" t="s">
        <v>306</v>
      </c>
      <c r="E6" s="83"/>
      <c r="F6" s="84">
        <v>72.45</v>
      </c>
      <c r="G6" s="84">
        <v>6.06</v>
      </c>
      <c r="H6" s="84">
        <v>6.45</v>
      </c>
      <c r="I6" s="84">
        <v>7.33</v>
      </c>
      <c r="J6" s="84">
        <v>7.37</v>
      </c>
      <c r="K6" s="85"/>
      <c r="L6" s="85"/>
    </row>
    <row r="7" spans="1:13" x14ac:dyDescent="0.3">
      <c r="A7" s="82" t="s">
        <v>385</v>
      </c>
      <c r="B7" s="82" t="s">
        <v>229</v>
      </c>
      <c r="C7" s="83" t="s">
        <v>233</v>
      </c>
      <c r="D7" s="83" t="s">
        <v>306</v>
      </c>
      <c r="E7" s="83"/>
      <c r="F7" s="84">
        <v>72.45</v>
      </c>
      <c r="G7" s="84">
        <v>6.06</v>
      </c>
      <c r="H7" s="84">
        <v>6.45</v>
      </c>
      <c r="I7" s="84">
        <v>7.33</v>
      </c>
      <c r="J7" s="84">
        <v>7.37</v>
      </c>
      <c r="K7" s="85"/>
      <c r="L7" s="85"/>
    </row>
    <row r="8" spans="1:13" x14ac:dyDescent="0.3">
      <c r="A8" s="82" t="s">
        <v>193</v>
      </c>
      <c r="B8" s="82" t="s">
        <v>214</v>
      </c>
      <c r="C8" s="83" t="s">
        <v>197</v>
      </c>
      <c r="D8" s="83" t="s">
        <v>306</v>
      </c>
      <c r="E8" s="83"/>
      <c r="F8" s="84">
        <v>33.880000000000003</v>
      </c>
      <c r="G8" s="84">
        <v>2.0299999999999998</v>
      </c>
      <c r="H8" s="84"/>
      <c r="I8" s="86" t="s">
        <v>782</v>
      </c>
      <c r="J8" s="84"/>
      <c r="K8" s="85" t="s">
        <v>783</v>
      </c>
      <c r="L8" s="85"/>
    </row>
    <row r="9" spans="1:13" x14ac:dyDescent="0.3">
      <c r="A9" s="82" t="s">
        <v>166</v>
      </c>
      <c r="B9" s="82" t="s">
        <v>274</v>
      </c>
      <c r="C9" s="83" t="s">
        <v>230</v>
      </c>
      <c r="D9" s="83" t="s">
        <v>306</v>
      </c>
      <c r="E9" s="83"/>
      <c r="F9" s="84">
        <v>39.67</v>
      </c>
      <c r="G9" s="84">
        <v>1.87</v>
      </c>
      <c r="H9" s="84">
        <v>13.18</v>
      </c>
      <c r="I9" s="84">
        <v>45.22</v>
      </c>
      <c r="J9" s="84"/>
      <c r="K9" s="85"/>
      <c r="L9" s="85"/>
    </row>
    <row r="10" spans="1:13" x14ac:dyDescent="0.3">
      <c r="A10" s="82" t="s">
        <v>191</v>
      </c>
      <c r="B10" s="82" t="s">
        <v>275</v>
      </c>
      <c r="C10" s="83" t="s">
        <v>197</v>
      </c>
      <c r="D10" s="83" t="s">
        <v>306</v>
      </c>
      <c r="E10" s="83"/>
      <c r="F10" s="84">
        <v>39.67</v>
      </c>
      <c r="G10" s="84">
        <v>1.87</v>
      </c>
      <c r="H10" s="84">
        <v>13.18</v>
      </c>
      <c r="I10" s="84">
        <v>45.22</v>
      </c>
      <c r="J10" s="84"/>
      <c r="K10" s="85"/>
      <c r="L10" s="85"/>
    </row>
    <row r="11" spans="1:13" x14ac:dyDescent="0.3">
      <c r="A11" s="82" t="s">
        <v>163</v>
      </c>
      <c r="B11" s="82" t="s">
        <v>251</v>
      </c>
      <c r="C11" s="83" t="s">
        <v>230</v>
      </c>
      <c r="D11" s="83" t="s">
        <v>306</v>
      </c>
      <c r="E11" s="83"/>
      <c r="F11" s="84">
        <v>41.91</v>
      </c>
      <c r="G11" s="84">
        <v>2.5499999999999998</v>
      </c>
      <c r="H11" s="84"/>
      <c r="I11" s="84">
        <v>15.88</v>
      </c>
      <c r="J11" s="84"/>
      <c r="K11" s="85" t="s">
        <v>784</v>
      </c>
      <c r="L11" s="85"/>
    </row>
    <row r="12" spans="1:13" x14ac:dyDescent="0.3">
      <c r="A12" s="82" t="s">
        <v>119</v>
      </c>
      <c r="B12" s="82" t="s">
        <v>204</v>
      </c>
      <c r="C12" s="83" t="s">
        <v>197</v>
      </c>
      <c r="D12" s="83" t="s">
        <v>306</v>
      </c>
      <c r="E12" s="83"/>
      <c r="F12" s="84">
        <v>41.91</v>
      </c>
      <c r="G12" s="84">
        <v>2.5499999999999998</v>
      </c>
      <c r="H12" s="84"/>
      <c r="I12" s="84">
        <v>15.88</v>
      </c>
      <c r="J12" s="84"/>
      <c r="K12" s="85" t="s">
        <v>784</v>
      </c>
      <c r="L12" s="85"/>
    </row>
    <row r="13" spans="1:13" x14ac:dyDescent="0.3">
      <c r="A13" s="82" t="s">
        <v>44</v>
      </c>
      <c r="B13" s="82" t="s">
        <v>278</v>
      </c>
      <c r="C13" s="83" t="s">
        <v>197</v>
      </c>
      <c r="D13" s="83" t="s">
        <v>306</v>
      </c>
      <c r="E13" s="83"/>
      <c r="F13" s="84">
        <v>53.6</v>
      </c>
      <c r="G13" s="84">
        <v>3.15</v>
      </c>
      <c r="H13" s="84"/>
      <c r="I13" s="84">
        <v>20.52</v>
      </c>
      <c r="J13" s="84"/>
      <c r="K13" s="85" t="s">
        <v>785</v>
      </c>
      <c r="L13" s="85"/>
    </row>
    <row r="14" spans="1:13" x14ac:dyDescent="0.3">
      <c r="A14" s="82" t="s">
        <v>24</v>
      </c>
      <c r="B14" s="82" t="s">
        <v>278</v>
      </c>
      <c r="C14" s="83" t="s">
        <v>230</v>
      </c>
      <c r="D14" s="83" t="s">
        <v>306</v>
      </c>
      <c r="E14" s="83"/>
      <c r="F14" s="84">
        <v>53.6</v>
      </c>
      <c r="G14" s="84">
        <v>3.15</v>
      </c>
      <c r="H14" s="84"/>
      <c r="I14" s="84">
        <v>20.52</v>
      </c>
      <c r="J14" s="84"/>
      <c r="K14" s="85" t="s">
        <v>785</v>
      </c>
      <c r="L14" s="85"/>
    </row>
    <row r="15" spans="1:13" x14ac:dyDescent="0.3">
      <c r="A15" s="82" t="s">
        <v>97</v>
      </c>
      <c r="B15" s="82" t="s">
        <v>206</v>
      </c>
      <c r="C15" s="83" t="s">
        <v>197</v>
      </c>
      <c r="D15" s="83" t="s">
        <v>306</v>
      </c>
      <c r="E15" s="83"/>
      <c r="F15" s="84">
        <v>59.97</v>
      </c>
      <c r="G15" s="84">
        <v>3.6</v>
      </c>
      <c r="H15" s="84"/>
      <c r="I15" s="86" t="s">
        <v>657</v>
      </c>
      <c r="J15" s="84"/>
      <c r="K15" s="85" t="s">
        <v>658</v>
      </c>
      <c r="L15" s="85"/>
    </row>
    <row r="16" spans="1:13" x14ac:dyDescent="0.3">
      <c r="A16" s="82" t="s">
        <v>171</v>
      </c>
      <c r="B16" s="82" t="s">
        <v>208</v>
      </c>
      <c r="C16" s="83" t="s">
        <v>197</v>
      </c>
      <c r="D16" s="83" t="s">
        <v>306</v>
      </c>
      <c r="E16" s="83" t="s">
        <v>271</v>
      </c>
      <c r="F16" s="84">
        <v>52.17</v>
      </c>
      <c r="G16" s="84">
        <v>4.29</v>
      </c>
      <c r="H16" s="84">
        <v>20.170000000000002</v>
      </c>
      <c r="I16" s="84">
        <v>23.56</v>
      </c>
      <c r="J16" s="84"/>
      <c r="K16" s="85"/>
      <c r="L16" s="85"/>
    </row>
    <row r="17" spans="1:12" x14ac:dyDescent="0.3">
      <c r="A17" s="82" t="s">
        <v>144</v>
      </c>
      <c r="B17" s="82" t="s">
        <v>213</v>
      </c>
      <c r="C17" s="83" t="s">
        <v>197</v>
      </c>
      <c r="D17" s="83" t="s">
        <v>306</v>
      </c>
      <c r="E17" s="83" t="s">
        <v>271</v>
      </c>
      <c r="F17" s="84">
        <v>74.42</v>
      </c>
      <c r="G17" s="84">
        <v>4.82</v>
      </c>
      <c r="H17" s="84">
        <v>9.6199999999999992</v>
      </c>
      <c r="I17" s="84">
        <v>10.87</v>
      </c>
      <c r="J17" s="84"/>
      <c r="K17" s="85"/>
      <c r="L17" s="85"/>
    </row>
    <row r="18" spans="1:12" x14ac:dyDescent="0.3">
      <c r="A18" s="82" t="s">
        <v>791</v>
      </c>
      <c r="B18" s="67" t="s">
        <v>793</v>
      </c>
      <c r="C18" s="83" t="s">
        <v>197</v>
      </c>
      <c r="D18" s="83" t="s">
        <v>306</v>
      </c>
      <c r="E18" s="83"/>
      <c r="F18" s="84">
        <v>70.900000000000006</v>
      </c>
      <c r="G18" s="84">
        <v>6.75</v>
      </c>
      <c r="H18" s="84">
        <v>10.37</v>
      </c>
      <c r="I18" s="84">
        <v>11.89</v>
      </c>
      <c r="J18" s="84"/>
      <c r="K18" s="85"/>
      <c r="L18" s="85" t="s">
        <v>271</v>
      </c>
    </row>
    <row r="19" spans="1:12" x14ac:dyDescent="0.3">
      <c r="A19" s="82" t="s">
        <v>792</v>
      </c>
      <c r="B19" s="67" t="s">
        <v>793</v>
      </c>
      <c r="C19" s="83" t="s">
        <v>230</v>
      </c>
      <c r="D19" s="83" t="s">
        <v>306</v>
      </c>
      <c r="E19" s="83"/>
      <c r="F19" s="84">
        <v>70.900000000000006</v>
      </c>
      <c r="G19" s="84">
        <v>6.75</v>
      </c>
      <c r="H19" s="84">
        <v>10.37</v>
      </c>
      <c r="I19" s="84">
        <v>11.89</v>
      </c>
      <c r="J19" s="84"/>
      <c r="K19" s="85"/>
      <c r="L19" s="85" t="s">
        <v>271</v>
      </c>
    </row>
    <row r="20" spans="1:12" x14ac:dyDescent="0.3">
      <c r="A20" s="82" t="s">
        <v>147</v>
      </c>
      <c r="B20" s="82" t="s">
        <v>196</v>
      </c>
      <c r="C20" s="83" t="s">
        <v>197</v>
      </c>
      <c r="D20" s="83" t="s">
        <v>306</v>
      </c>
      <c r="E20" s="83"/>
      <c r="F20" s="84">
        <v>70.900000000000006</v>
      </c>
      <c r="G20" s="84">
        <v>6.75</v>
      </c>
      <c r="H20" s="84">
        <v>10.37</v>
      </c>
      <c r="I20" s="84">
        <v>11.89</v>
      </c>
      <c r="J20" s="84"/>
      <c r="K20" s="85"/>
      <c r="L20" s="85"/>
    </row>
    <row r="21" spans="1:12" x14ac:dyDescent="0.3">
      <c r="A21" s="82" t="s">
        <v>22</v>
      </c>
      <c r="B21" s="82" t="s">
        <v>196</v>
      </c>
      <c r="C21" s="83" t="s">
        <v>233</v>
      </c>
      <c r="D21" s="83" t="s">
        <v>306</v>
      </c>
      <c r="E21" s="83"/>
      <c r="F21" s="84">
        <v>70.900000000000006</v>
      </c>
      <c r="G21" s="84">
        <v>6.75</v>
      </c>
      <c r="H21" s="84">
        <v>10.37</v>
      </c>
      <c r="I21" s="84">
        <v>11.89</v>
      </c>
      <c r="J21" s="84"/>
      <c r="K21" s="85"/>
      <c r="L21" s="85"/>
    </row>
    <row r="22" spans="1:12" x14ac:dyDescent="0.3">
      <c r="A22" s="82" t="s">
        <v>167</v>
      </c>
      <c r="B22" s="82" t="s">
        <v>242</v>
      </c>
      <c r="C22" s="83" t="s">
        <v>230</v>
      </c>
      <c r="D22" s="83" t="s">
        <v>306</v>
      </c>
      <c r="E22" s="83"/>
      <c r="F22" s="84">
        <v>70.900000000000006</v>
      </c>
      <c r="G22" s="84">
        <v>6.75</v>
      </c>
      <c r="H22" s="84">
        <v>10.37</v>
      </c>
      <c r="I22" s="84">
        <v>11.89</v>
      </c>
      <c r="J22" s="84"/>
      <c r="K22" s="85"/>
      <c r="L22" s="85"/>
    </row>
    <row r="23" spans="1:12" x14ac:dyDescent="0.3">
      <c r="A23" s="82" t="s">
        <v>401</v>
      </c>
      <c r="B23" s="82" t="s">
        <v>402</v>
      </c>
      <c r="C23" s="83" t="s">
        <v>230</v>
      </c>
      <c r="D23" s="83" t="s">
        <v>306</v>
      </c>
      <c r="E23" s="83"/>
      <c r="F23" s="84"/>
      <c r="G23" s="84"/>
      <c r="H23" s="84">
        <v>26.12</v>
      </c>
      <c r="I23" s="84"/>
      <c r="J23" s="84"/>
      <c r="K23" s="85"/>
      <c r="L23" s="85"/>
    </row>
    <row r="24" spans="1:12" x14ac:dyDescent="0.3">
      <c r="A24" s="82" t="s">
        <v>403</v>
      </c>
      <c r="B24" s="82" t="s">
        <v>714</v>
      </c>
      <c r="C24" s="83" t="s">
        <v>230</v>
      </c>
      <c r="D24" s="83" t="s">
        <v>306</v>
      </c>
      <c r="E24" s="83"/>
      <c r="F24" s="84"/>
      <c r="G24" s="84"/>
      <c r="H24" s="84">
        <v>21.14</v>
      </c>
      <c r="I24" s="84"/>
      <c r="J24" s="84"/>
      <c r="K24" s="85"/>
      <c r="L24" s="85"/>
    </row>
    <row r="25" spans="1:12" x14ac:dyDescent="0.3">
      <c r="A25" s="82" t="s">
        <v>146</v>
      </c>
      <c r="B25" s="82" t="s">
        <v>202</v>
      </c>
      <c r="C25" s="83" t="s">
        <v>197</v>
      </c>
      <c r="D25" s="83" t="s">
        <v>306</v>
      </c>
      <c r="E25" s="83"/>
      <c r="F25" s="84">
        <v>94.31</v>
      </c>
      <c r="G25" s="84">
        <v>5.58</v>
      </c>
      <c r="H25" s="84"/>
      <c r="I25" s="84"/>
      <c r="J25" s="84"/>
      <c r="K25" s="85"/>
      <c r="L25" s="85"/>
    </row>
    <row r="26" spans="1:12" x14ac:dyDescent="0.3">
      <c r="A26" s="82" t="s">
        <v>19</v>
      </c>
      <c r="B26" s="82" t="s">
        <v>226</v>
      </c>
      <c r="C26" s="83" t="s">
        <v>248</v>
      </c>
      <c r="D26" s="83" t="s">
        <v>306</v>
      </c>
      <c r="E26" s="83"/>
      <c r="F26" s="84">
        <v>36.11</v>
      </c>
      <c r="G26" s="84">
        <v>5.3</v>
      </c>
      <c r="H26" s="84">
        <v>10.54</v>
      </c>
      <c r="I26" s="84"/>
      <c r="J26" s="84"/>
      <c r="K26" s="85"/>
      <c r="L26" s="85"/>
    </row>
    <row r="27" spans="1:12" x14ac:dyDescent="0.3">
      <c r="A27" s="82" t="s">
        <v>169</v>
      </c>
      <c r="B27" s="82" t="s">
        <v>226</v>
      </c>
      <c r="C27" s="83" t="s">
        <v>197</v>
      </c>
      <c r="D27" s="83" t="s">
        <v>306</v>
      </c>
      <c r="E27" s="83"/>
      <c r="F27" s="84">
        <v>36.14</v>
      </c>
      <c r="G27" s="84">
        <v>5.31</v>
      </c>
      <c r="H27" s="84">
        <v>10.49</v>
      </c>
      <c r="I27" s="84">
        <v>48.09</v>
      </c>
      <c r="J27" s="84"/>
      <c r="K27" s="85"/>
      <c r="L27" s="85"/>
    </row>
    <row r="28" spans="1:12" x14ac:dyDescent="0.3">
      <c r="A28" s="82" t="s">
        <v>92</v>
      </c>
      <c r="B28" s="82" t="s">
        <v>247</v>
      </c>
      <c r="C28" s="83" t="s">
        <v>243</v>
      </c>
      <c r="D28" s="83" t="s">
        <v>306</v>
      </c>
      <c r="E28" s="83"/>
      <c r="F28" s="84">
        <v>36.11</v>
      </c>
      <c r="G28" s="84">
        <v>5.3</v>
      </c>
      <c r="H28" s="84">
        <v>10.54</v>
      </c>
      <c r="I28" s="84"/>
      <c r="J28" s="84"/>
      <c r="K28" s="85"/>
      <c r="L28" s="85"/>
    </row>
    <row r="29" spans="1:12" x14ac:dyDescent="0.3">
      <c r="A29" s="82" t="s">
        <v>45</v>
      </c>
      <c r="B29" s="82" t="s">
        <v>201</v>
      </c>
      <c r="C29" s="83" t="s">
        <v>200</v>
      </c>
      <c r="D29" s="83" t="s">
        <v>306</v>
      </c>
      <c r="E29" s="83" t="s">
        <v>271</v>
      </c>
      <c r="F29" s="84">
        <v>70.599999999999994</v>
      </c>
      <c r="G29" s="84">
        <v>8.02</v>
      </c>
      <c r="H29" s="84">
        <v>4.8600000000000003</v>
      </c>
      <c r="I29" s="84">
        <v>16.55</v>
      </c>
      <c r="J29" s="84"/>
      <c r="K29" s="85"/>
      <c r="L29" s="85"/>
    </row>
    <row r="30" spans="1:12" x14ac:dyDescent="0.3">
      <c r="A30" s="82" t="s">
        <v>121</v>
      </c>
      <c r="B30" s="82" t="s">
        <v>201</v>
      </c>
      <c r="C30" s="83" t="s">
        <v>197</v>
      </c>
      <c r="D30" s="83" t="s">
        <v>306</v>
      </c>
      <c r="E30" s="83" t="s">
        <v>271</v>
      </c>
      <c r="F30" s="84">
        <v>70.599999999999994</v>
      </c>
      <c r="G30" s="84">
        <v>8.02</v>
      </c>
      <c r="H30" s="84">
        <v>4.8600000000000003</v>
      </c>
      <c r="I30" s="84">
        <v>16.55</v>
      </c>
      <c r="J30" s="84"/>
      <c r="K30" s="85"/>
      <c r="L30" s="85"/>
    </row>
    <row r="31" spans="1:12" x14ac:dyDescent="0.3">
      <c r="A31" s="82" t="s">
        <v>93</v>
      </c>
      <c r="B31" s="82" t="s">
        <v>240</v>
      </c>
      <c r="C31" s="83" t="s">
        <v>197</v>
      </c>
      <c r="D31" s="83" t="s">
        <v>306</v>
      </c>
      <c r="E31" s="83"/>
      <c r="F31" s="84"/>
      <c r="G31" s="84"/>
      <c r="H31" s="84"/>
      <c r="I31" s="84"/>
      <c r="J31" s="84">
        <v>13.71</v>
      </c>
      <c r="K31" s="85"/>
      <c r="L31" s="85"/>
    </row>
    <row r="32" spans="1:12" x14ac:dyDescent="0.3">
      <c r="A32" s="82" t="s">
        <v>28</v>
      </c>
      <c r="B32" s="82" t="s">
        <v>240</v>
      </c>
      <c r="C32" s="83" t="s">
        <v>230</v>
      </c>
      <c r="D32" s="83" t="s">
        <v>306</v>
      </c>
      <c r="E32" s="83"/>
      <c r="F32" s="84"/>
      <c r="G32" s="84"/>
      <c r="H32" s="84"/>
      <c r="I32" s="84"/>
      <c r="J32" s="84">
        <v>13.74</v>
      </c>
      <c r="K32" s="85"/>
      <c r="L32" s="85"/>
    </row>
    <row r="33" spans="1:12" x14ac:dyDescent="0.3">
      <c r="A33" s="82" t="s">
        <v>194</v>
      </c>
      <c r="B33" s="82" t="s">
        <v>203</v>
      </c>
      <c r="C33" s="83" t="s">
        <v>197</v>
      </c>
      <c r="D33" s="83" t="s">
        <v>306</v>
      </c>
      <c r="E33" s="83"/>
      <c r="F33" s="84">
        <v>68.87</v>
      </c>
      <c r="G33" s="84">
        <v>4.9800000000000004</v>
      </c>
      <c r="H33" s="84"/>
      <c r="I33" s="84">
        <v>26.29</v>
      </c>
      <c r="J33" s="84"/>
      <c r="K33" s="85"/>
      <c r="L33" s="85"/>
    </row>
    <row r="34" spans="1:12" x14ac:dyDescent="0.3">
      <c r="A34" s="82" t="s">
        <v>142</v>
      </c>
      <c r="B34" s="82" t="s">
        <v>203</v>
      </c>
      <c r="C34" s="83" t="s">
        <v>230</v>
      </c>
      <c r="D34" s="83" t="s">
        <v>306</v>
      </c>
      <c r="E34" s="83"/>
      <c r="F34" s="84">
        <v>68.83</v>
      </c>
      <c r="G34" s="84">
        <v>4.91</v>
      </c>
      <c r="H34" s="84"/>
      <c r="I34" s="84">
        <v>26.21</v>
      </c>
      <c r="J34" s="84"/>
      <c r="K34" s="85"/>
      <c r="L34" s="85"/>
    </row>
    <row r="35" spans="1:12" x14ac:dyDescent="0.3">
      <c r="A35" s="82" t="s">
        <v>98</v>
      </c>
      <c r="B35" s="82" t="s">
        <v>238</v>
      </c>
      <c r="C35" s="83" t="s">
        <v>197</v>
      </c>
      <c r="D35" s="83" t="s">
        <v>306</v>
      </c>
      <c r="E35" s="83" t="s">
        <v>271</v>
      </c>
      <c r="F35" s="84">
        <v>47.44</v>
      </c>
      <c r="G35" s="84">
        <v>5.49</v>
      </c>
      <c r="H35" s="84">
        <v>13.84</v>
      </c>
      <c r="I35" s="84"/>
      <c r="J35" s="84">
        <v>15.81</v>
      </c>
      <c r="K35" s="85" t="s">
        <v>786</v>
      </c>
      <c r="L35" s="85"/>
    </row>
    <row r="36" spans="1:12" x14ac:dyDescent="0.3">
      <c r="A36" s="82" t="s">
        <v>29</v>
      </c>
      <c r="B36" s="82" t="s">
        <v>238</v>
      </c>
      <c r="C36" s="83" t="s">
        <v>230</v>
      </c>
      <c r="D36" s="83" t="s">
        <v>306</v>
      </c>
      <c r="E36" s="83" t="s">
        <v>271</v>
      </c>
      <c r="F36" s="84">
        <v>47.44</v>
      </c>
      <c r="G36" s="84">
        <v>5.49</v>
      </c>
      <c r="H36" s="84">
        <v>13.84</v>
      </c>
      <c r="I36" s="84"/>
      <c r="J36" s="84">
        <v>15.81</v>
      </c>
      <c r="K36" s="85" t="s">
        <v>786</v>
      </c>
      <c r="L36" s="85"/>
    </row>
    <row r="37" spans="1:12" x14ac:dyDescent="0.3">
      <c r="A37" s="82" t="s">
        <v>143</v>
      </c>
      <c r="B37" s="82" t="s">
        <v>216</v>
      </c>
      <c r="C37" s="83" t="s">
        <v>197</v>
      </c>
      <c r="D37" s="83" t="s">
        <v>306</v>
      </c>
      <c r="E37" s="83"/>
      <c r="F37" s="84">
        <v>49.48</v>
      </c>
      <c r="G37" s="84">
        <v>5.16</v>
      </c>
      <c r="H37" s="84">
        <v>28.83</v>
      </c>
      <c r="I37" s="84">
        <v>16.47</v>
      </c>
      <c r="J37" s="84"/>
      <c r="K37" s="85"/>
      <c r="L37" s="85"/>
    </row>
    <row r="38" spans="1:12" x14ac:dyDescent="0.3">
      <c r="A38" s="82" t="s">
        <v>161</v>
      </c>
      <c r="B38" s="82" t="s">
        <v>544</v>
      </c>
      <c r="C38" s="83" t="s">
        <v>235</v>
      </c>
      <c r="D38" s="83" t="s">
        <v>306</v>
      </c>
      <c r="E38" s="87"/>
      <c r="F38" s="88">
        <v>12.07</v>
      </c>
      <c r="G38" s="87"/>
      <c r="H38" s="87"/>
      <c r="I38" s="89"/>
      <c r="J38" s="89"/>
      <c r="K38" s="89"/>
      <c r="L38" s="89" t="str">
        <f>IF(G38="","",G38/10000)</f>
        <v/>
      </c>
    </row>
    <row r="39" spans="1:12" x14ac:dyDescent="0.3">
      <c r="A39" s="82" t="s">
        <v>116</v>
      </c>
      <c r="B39" s="82" t="s">
        <v>216</v>
      </c>
      <c r="C39" s="83" t="s">
        <v>230</v>
      </c>
      <c r="D39" s="83" t="s">
        <v>306</v>
      </c>
      <c r="E39" s="83"/>
      <c r="F39" s="84">
        <v>49.48</v>
      </c>
      <c r="G39" s="84">
        <v>5.16</v>
      </c>
      <c r="H39" s="84">
        <v>28.83</v>
      </c>
      <c r="I39" s="84">
        <v>16.47</v>
      </c>
      <c r="J39" s="84"/>
      <c r="K39" s="85"/>
      <c r="L39" s="85"/>
    </row>
    <row r="40" spans="1:12" x14ac:dyDescent="0.3">
      <c r="A40" s="82" t="s">
        <v>120</v>
      </c>
      <c r="B40" s="82" t="s">
        <v>276</v>
      </c>
      <c r="C40" s="83" t="s">
        <v>197</v>
      </c>
      <c r="D40" s="83" t="s">
        <v>306</v>
      </c>
      <c r="E40" s="83"/>
      <c r="F40" s="84">
        <v>51.81</v>
      </c>
      <c r="G40" s="84">
        <v>5.05</v>
      </c>
      <c r="H40" s="84">
        <v>20.05</v>
      </c>
      <c r="I40" s="84">
        <v>22.98</v>
      </c>
      <c r="J40" s="84"/>
      <c r="K40" s="85"/>
      <c r="L40" s="85"/>
    </row>
    <row r="41" spans="1:12" x14ac:dyDescent="0.3">
      <c r="A41" s="82" t="s">
        <v>558</v>
      </c>
      <c r="B41" s="82" t="s">
        <v>562</v>
      </c>
      <c r="C41" s="83" t="s">
        <v>197</v>
      </c>
      <c r="D41" s="83" t="s">
        <v>306</v>
      </c>
      <c r="E41" s="83"/>
      <c r="F41" s="84">
        <v>29.97</v>
      </c>
      <c r="G41" s="84">
        <v>5.03</v>
      </c>
      <c r="H41" s="84">
        <v>11.68</v>
      </c>
      <c r="I41" s="84">
        <v>26.64</v>
      </c>
      <c r="J41" s="84">
        <v>26.68</v>
      </c>
      <c r="K41" s="85"/>
      <c r="L41" s="85" t="s">
        <v>271</v>
      </c>
    </row>
    <row r="42" spans="1:12" x14ac:dyDescent="0.3">
      <c r="A42" s="82" t="s">
        <v>559</v>
      </c>
      <c r="B42" s="82" t="s">
        <v>562</v>
      </c>
      <c r="C42" s="83" t="s">
        <v>230</v>
      </c>
      <c r="D42" s="83" t="s">
        <v>306</v>
      </c>
      <c r="E42" s="83"/>
      <c r="F42" s="84">
        <v>29.97</v>
      </c>
      <c r="G42" s="84">
        <v>5.03</v>
      </c>
      <c r="H42" s="84">
        <v>11.68</v>
      </c>
      <c r="I42" s="84">
        <v>26.64</v>
      </c>
      <c r="J42" s="84">
        <v>26.68</v>
      </c>
      <c r="K42" s="85"/>
      <c r="L42" s="85" t="s">
        <v>271</v>
      </c>
    </row>
    <row r="43" spans="1:12" x14ac:dyDescent="0.3">
      <c r="A43" s="82" t="s">
        <v>30</v>
      </c>
      <c r="B43" s="82" t="s">
        <v>236</v>
      </c>
      <c r="C43" s="83" t="s">
        <v>230</v>
      </c>
      <c r="D43" s="83" t="s">
        <v>306</v>
      </c>
      <c r="E43" s="83"/>
      <c r="F43" s="84">
        <v>29.94</v>
      </c>
      <c r="G43" s="84">
        <v>5.0199999999999996</v>
      </c>
      <c r="H43" s="84">
        <v>11.63</v>
      </c>
      <c r="I43" s="84">
        <v>26.64</v>
      </c>
      <c r="J43" s="84">
        <v>26.67</v>
      </c>
      <c r="K43" s="85"/>
      <c r="L43" s="85"/>
    </row>
    <row r="44" spans="1:12" x14ac:dyDescent="0.3">
      <c r="A44" s="82" t="s">
        <v>117</v>
      </c>
      <c r="B44" s="82" t="s">
        <v>219</v>
      </c>
      <c r="C44" s="83" t="s">
        <v>197</v>
      </c>
      <c r="D44" s="83" t="s">
        <v>306</v>
      </c>
      <c r="E44" s="83"/>
      <c r="F44" s="84">
        <v>29.94</v>
      </c>
      <c r="G44" s="84">
        <v>5.0199999999999996</v>
      </c>
      <c r="H44" s="84">
        <v>11.63</v>
      </c>
      <c r="I44" s="84">
        <v>26.64</v>
      </c>
      <c r="J44" s="84">
        <v>26.67</v>
      </c>
      <c r="K44" s="85"/>
      <c r="L44" s="85"/>
    </row>
    <row r="45" spans="1:12" x14ac:dyDescent="0.3">
      <c r="A45" s="82" t="s">
        <v>43</v>
      </c>
      <c r="B45" s="82" t="s">
        <v>205</v>
      </c>
      <c r="C45" s="83" t="s">
        <v>197</v>
      </c>
      <c r="D45" s="83" t="s">
        <v>306</v>
      </c>
      <c r="E45" s="83"/>
      <c r="F45" s="84">
        <v>68.47</v>
      </c>
      <c r="G45" s="84">
        <v>5.73</v>
      </c>
      <c r="H45" s="84"/>
      <c r="I45" s="84"/>
      <c r="J45" s="84">
        <v>25.71</v>
      </c>
      <c r="K45" s="85"/>
      <c r="L45" s="85"/>
    </row>
    <row r="46" spans="1:12" x14ac:dyDescent="0.3">
      <c r="A46" s="82" t="s">
        <v>35</v>
      </c>
      <c r="B46" s="82" t="s">
        <v>223</v>
      </c>
      <c r="C46" s="83" t="s">
        <v>197</v>
      </c>
      <c r="D46" s="83" t="s">
        <v>306</v>
      </c>
      <c r="E46" s="83" t="s">
        <v>271</v>
      </c>
      <c r="F46" s="84">
        <v>93.49</v>
      </c>
      <c r="G46" s="84">
        <v>6.5</v>
      </c>
      <c r="H46" s="84"/>
      <c r="I46" s="84"/>
      <c r="J46" s="84"/>
      <c r="K46" s="85"/>
      <c r="L46" s="85"/>
    </row>
    <row r="47" spans="1:12" x14ac:dyDescent="0.3">
      <c r="A47" s="82" t="s">
        <v>195</v>
      </c>
      <c r="B47" s="82" t="s">
        <v>199</v>
      </c>
      <c r="C47" s="83" t="s">
        <v>197</v>
      </c>
      <c r="D47" s="83" t="s">
        <v>306</v>
      </c>
      <c r="E47" s="83"/>
      <c r="F47" s="84">
        <v>40.49</v>
      </c>
      <c r="G47" s="84">
        <v>7.91</v>
      </c>
      <c r="H47" s="84">
        <v>15.78</v>
      </c>
      <c r="I47" s="84">
        <v>35.9</v>
      </c>
      <c r="J47" s="84"/>
      <c r="K47" s="85"/>
      <c r="L47" s="85"/>
    </row>
    <row r="48" spans="1:12" x14ac:dyDescent="0.3">
      <c r="A48" s="82" t="s">
        <v>343</v>
      </c>
      <c r="B48" s="82" t="s">
        <v>370</v>
      </c>
      <c r="C48" s="83" t="s">
        <v>243</v>
      </c>
      <c r="D48" s="83" t="s">
        <v>306</v>
      </c>
      <c r="E48" s="83"/>
      <c r="F48" s="84"/>
      <c r="G48" s="84"/>
      <c r="H48" s="84">
        <v>9.6</v>
      </c>
      <c r="I48" s="84"/>
      <c r="J48" s="84"/>
      <c r="K48" s="85"/>
      <c r="L48" s="85"/>
    </row>
    <row r="49" spans="1:12" x14ac:dyDescent="0.3">
      <c r="A49" s="82" t="s">
        <v>391</v>
      </c>
      <c r="B49" s="82" t="s">
        <v>392</v>
      </c>
      <c r="C49" s="83" t="s">
        <v>367</v>
      </c>
      <c r="D49" s="83" t="s">
        <v>306</v>
      </c>
      <c r="E49" s="83"/>
      <c r="F49" s="84">
        <v>41.15</v>
      </c>
      <c r="G49" s="84">
        <v>5.51</v>
      </c>
      <c r="H49" s="84">
        <v>9.56</v>
      </c>
      <c r="I49" s="84"/>
      <c r="J49" s="84"/>
      <c r="K49" s="85"/>
      <c r="L49" s="85"/>
    </row>
    <row r="50" spans="1:12" x14ac:dyDescent="0.3">
      <c r="A50" s="85" t="s">
        <v>389</v>
      </c>
      <c r="B50" s="85" t="s">
        <v>390</v>
      </c>
      <c r="C50" s="83" t="s">
        <v>200</v>
      </c>
      <c r="D50" s="83" t="s">
        <v>306</v>
      </c>
      <c r="E50" s="83"/>
      <c r="F50" s="84">
        <v>41.15</v>
      </c>
      <c r="G50" s="84">
        <v>5.51</v>
      </c>
      <c r="H50" s="84">
        <v>9.56</v>
      </c>
      <c r="I50" s="84"/>
      <c r="J50" s="84"/>
      <c r="K50" s="85"/>
      <c r="L50" s="85"/>
    </row>
    <row r="51" spans="1:12" x14ac:dyDescent="0.3">
      <c r="A51" s="82" t="s">
        <v>20</v>
      </c>
      <c r="B51" s="82" t="s">
        <v>246</v>
      </c>
      <c r="C51" s="83" t="s">
        <v>243</v>
      </c>
      <c r="D51" s="83" t="s">
        <v>306</v>
      </c>
      <c r="E51" s="83"/>
      <c r="F51" s="84">
        <v>41.04</v>
      </c>
      <c r="G51" s="84">
        <v>5.51</v>
      </c>
      <c r="H51" s="84">
        <v>9.61</v>
      </c>
      <c r="I51" s="84"/>
      <c r="J51" s="84"/>
      <c r="K51" s="85"/>
      <c r="L51" s="85"/>
    </row>
    <row r="52" spans="1:12" x14ac:dyDescent="0.3">
      <c r="A52" s="82" t="s">
        <v>38</v>
      </c>
      <c r="B52" s="82" t="s">
        <v>246</v>
      </c>
      <c r="C52" s="83" t="s">
        <v>197</v>
      </c>
      <c r="D52" s="83" t="s">
        <v>306</v>
      </c>
      <c r="E52" s="83"/>
      <c r="F52" s="84">
        <v>41.16</v>
      </c>
      <c r="G52" s="84">
        <v>5.53</v>
      </c>
      <c r="H52" s="84">
        <v>9.66</v>
      </c>
      <c r="I52" s="84">
        <v>43.68</v>
      </c>
      <c r="J52" s="84"/>
      <c r="K52" s="85"/>
      <c r="L52" s="85"/>
    </row>
    <row r="53" spans="1:12" x14ac:dyDescent="0.3">
      <c r="A53" s="82" t="s">
        <v>140</v>
      </c>
      <c r="B53" s="82" t="s">
        <v>246</v>
      </c>
      <c r="C53" s="83" t="s">
        <v>233</v>
      </c>
      <c r="D53" s="83" t="s">
        <v>306</v>
      </c>
      <c r="E53" s="83"/>
      <c r="F53" s="84">
        <v>41.11</v>
      </c>
      <c r="G53" s="84">
        <v>5.46</v>
      </c>
      <c r="H53" s="84">
        <v>9.59</v>
      </c>
      <c r="I53" s="84">
        <v>43.72</v>
      </c>
      <c r="J53" s="84"/>
      <c r="K53" s="85"/>
      <c r="L53" s="85"/>
    </row>
    <row r="54" spans="1:12" x14ac:dyDescent="0.3">
      <c r="A54" s="82" t="s">
        <v>25</v>
      </c>
      <c r="B54" s="82" t="s">
        <v>246</v>
      </c>
      <c r="C54" s="83" t="s">
        <v>235</v>
      </c>
      <c r="D54" s="83" t="s">
        <v>306</v>
      </c>
      <c r="E54" s="83"/>
      <c r="F54" s="84">
        <v>41.04</v>
      </c>
      <c r="G54" s="84">
        <v>5.51</v>
      </c>
      <c r="H54" s="84">
        <v>9.61</v>
      </c>
      <c r="I54" s="84"/>
      <c r="J54" s="84"/>
      <c r="K54" s="85"/>
      <c r="L54" s="85"/>
    </row>
    <row r="55" spans="1:12" x14ac:dyDescent="0.3">
      <c r="A55" s="82" t="s">
        <v>162</v>
      </c>
      <c r="B55" s="82" t="s">
        <v>246</v>
      </c>
      <c r="C55" s="83" t="s">
        <v>235</v>
      </c>
      <c r="D55" s="83" t="s">
        <v>306</v>
      </c>
      <c r="E55" s="83"/>
      <c r="F55" s="84">
        <v>41.16</v>
      </c>
      <c r="G55" s="84">
        <v>5.53</v>
      </c>
      <c r="H55" s="84">
        <v>9.66</v>
      </c>
      <c r="I55" s="84">
        <v>43.68</v>
      </c>
      <c r="J55" s="84"/>
      <c r="K55" s="85"/>
      <c r="L55" s="85"/>
    </row>
    <row r="56" spans="1:12" x14ac:dyDescent="0.3">
      <c r="A56" s="85" t="s">
        <v>312</v>
      </c>
      <c r="B56" s="85" t="s">
        <v>313</v>
      </c>
      <c r="C56" s="83" t="s">
        <v>197</v>
      </c>
      <c r="D56" s="83" t="s">
        <v>306</v>
      </c>
      <c r="E56" s="83" t="s">
        <v>271</v>
      </c>
      <c r="F56" s="84">
        <v>93.81</v>
      </c>
      <c r="G56" s="84">
        <v>6.03</v>
      </c>
      <c r="H56" s="84"/>
      <c r="I56" s="84"/>
      <c r="J56" s="84"/>
      <c r="K56" s="85"/>
      <c r="L56" s="85"/>
    </row>
    <row r="57" spans="1:12" x14ac:dyDescent="0.3">
      <c r="A57" s="82" t="s">
        <v>316</v>
      </c>
      <c r="B57" s="82" t="s">
        <v>317</v>
      </c>
      <c r="C57" s="83" t="s">
        <v>265</v>
      </c>
      <c r="D57" s="83" t="s">
        <v>306</v>
      </c>
      <c r="E57" s="85"/>
      <c r="F57" s="84">
        <v>40.92</v>
      </c>
      <c r="G57" s="84">
        <v>6.16</v>
      </c>
      <c r="H57" s="84">
        <v>9.57</v>
      </c>
      <c r="I57" s="84"/>
      <c r="J57" s="84"/>
      <c r="K57" s="85"/>
      <c r="L57" s="85"/>
    </row>
    <row r="58" spans="1:12" ht="12" customHeight="1" x14ac:dyDescent="0.3">
      <c r="A58" s="82" t="s">
        <v>40</v>
      </c>
      <c r="B58" s="82" t="s">
        <v>212</v>
      </c>
      <c r="C58" s="83" t="s">
        <v>197</v>
      </c>
      <c r="D58" s="83" t="s">
        <v>306</v>
      </c>
      <c r="E58" s="83" t="s">
        <v>271</v>
      </c>
      <c r="F58" s="84">
        <v>25.42</v>
      </c>
      <c r="G58" s="84"/>
      <c r="H58" s="84"/>
      <c r="I58" s="84"/>
      <c r="J58" s="84"/>
      <c r="K58" s="85"/>
      <c r="L58" s="85"/>
    </row>
    <row r="59" spans="1:12" x14ac:dyDescent="0.3">
      <c r="A59" s="82" t="s">
        <v>95</v>
      </c>
      <c r="B59" s="82" t="s">
        <v>224</v>
      </c>
      <c r="C59" s="83" t="s">
        <v>197</v>
      </c>
      <c r="D59" s="83" t="s">
        <v>306</v>
      </c>
      <c r="E59" s="83" t="s">
        <v>271</v>
      </c>
      <c r="F59" s="84">
        <v>52.92</v>
      </c>
      <c r="G59" s="84">
        <v>5.91</v>
      </c>
      <c r="H59" s="84">
        <v>41.28</v>
      </c>
      <c r="I59" s="84"/>
      <c r="J59" s="84"/>
      <c r="K59" s="85"/>
      <c r="L59" s="85"/>
    </row>
    <row r="60" spans="1:12" x14ac:dyDescent="0.3">
      <c r="A60" s="82" t="s">
        <v>34</v>
      </c>
      <c r="B60" s="82" t="s">
        <v>225</v>
      </c>
      <c r="C60" s="83" t="s">
        <v>197</v>
      </c>
      <c r="D60" s="83" t="s">
        <v>306</v>
      </c>
      <c r="E60" s="83"/>
      <c r="F60" s="84">
        <v>65.22</v>
      </c>
      <c r="G60" s="84">
        <v>3.35</v>
      </c>
      <c r="H60" s="84">
        <v>9.4700000000000006</v>
      </c>
      <c r="I60" s="84">
        <v>21.82</v>
      </c>
      <c r="J60" s="84"/>
      <c r="K60" s="85"/>
      <c r="L60" s="85"/>
    </row>
    <row r="61" spans="1:12" x14ac:dyDescent="0.3">
      <c r="A61" s="82" t="s">
        <v>168</v>
      </c>
      <c r="B61" s="82" t="s">
        <v>272</v>
      </c>
      <c r="C61" s="83" t="s">
        <v>197</v>
      </c>
      <c r="D61" s="83" t="s">
        <v>306</v>
      </c>
      <c r="E61" s="83"/>
      <c r="F61" s="84">
        <v>40.29</v>
      </c>
      <c r="G61" s="84">
        <v>7.47</v>
      </c>
      <c r="H61" s="84">
        <v>9.3800000000000008</v>
      </c>
      <c r="I61" s="84">
        <v>21.46</v>
      </c>
      <c r="J61" s="84">
        <v>21.49</v>
      </c>
      <c r="K61" s="85"/>
      <c r="L61" s="85"/>
    </row>
    <row r="62" spans="1:12" x14ac:dyDescent="0.3">
      <c r="A62" s="82" t="s">
        <v>31</v>
      </c>
      <c r="B62" s="82" t="s">
        <v>272</v>
      </c>
      <c r="C62" s="83" t="s">
        <v>235</v>
      </c>
      <c r="D62" s="83" t="s">
        <v>306</v>
      </c>
      <c r="E62" s="83"/>
      <c r="F62" s="84">
        <v>40.26</v>
      </c>
      <c r="G62" s="84">
        <v>7.48</v>
      </c>
      <c r="H62" s="84">
        <v>9.42</v>
      </c>
      <c r="I62" s="84"/>
      <c r="J62" s="84"/>
      <c r="K62" s="85"/>
      <c r="L62" s="85"/>
    </row>
    <row r="63" spans="1:12" x14ac:dyDescent="0.3">
      <c r="A63" s="82" t="s">
        <v>190</v>
      </c>
      <c r="B63" s="82" t="s">
        <v>234</v>
      </c>
      <c r="C63" s="83" t="s">
        <v>233</v>
      </c>
      <c r="D63" s="83" t="s">
        <v>306</v>
      </c>
      <c r="E63" s="83"/>
      <c r="F63" s="84">
        <v>40.29</v>
      </c>
      <c r="G63" s="84">
        <v>7.47</v>
      </c>
      <c r="H63" s="84">
        <v>9.3800000000000008</v>
      </c>
      <c r="I63" s="84">
        <v>21.46</v>
      </c>
      <c r="J63" s="84">
        <v>21.49</v>
      </c>
      <c r="K63" s="85"/>
      <c r="L63" s="85"/>
    </row>
    <row r="64" spans="1:12" x14ac:dyDescent="0.3">
      <c r="A64" s="82" t="s">
        <v>42</v>
      </c>
      <c r="B64" s="82" t="s">
        <v>207</v>
      </c>
      <c r="C64" s="83" t="s">
        <v>197</v>
      </c>
      <c r="D64" s="83" t="s">
        <v>306</v>
      </c>
      <c r="E64" s="83" t="s">
        <v>271</v>
      </c>
      <c r="F64" s="84">
        <v>93.6</v>
      </c>
      <c r="G64" s="84">
        <v>6.33</v>
      </c>
      <c r="H64" s="84"/>
      <c r="I64" s="84"/>
      <c r="J64" s="84"/>
      <c r="K64" s="85"/>
      <c r="L64" s="85"/>
    </row>
    <row r="65" spans="1:12" x14ac:dyDescent="0.3">
      <c r="A65" s="82" t="s">
        <v>21</v>
      </c>
      <c r="B65" s="82" t="s">
        <v>245</v>
      </c>
      <c r="C65" s="83" t="s">
        <v>197</v>
      </c>
      <c r="D65" s="83" t="s">
        <v>306</v>
      </c>
      <c r="E65" s="83"/>
      <c r="F65" s="84">
        <v>59</v>
      </c>
      <c r="G65" s="84">
        <v>4.95</v>
      </c>
      <c r="H65" s="84">
        <v>22.92</v>
      </c>
      <c r="I65" s="84">
        <v>12.98</v>
      </c>
      <c r="J65" s="84"/>
      <c r="K65" s="85"/>
      <c r="L65" s="85"/>
    </row>
    <row r="66" spans="1:12" x14ac:dyDescent="0.3">
      <c r="A66" s="82" t="s">
        <v>381</v>
      </c>
      <c r="B66" s="82" t="s">
        <v>382</v>
      </c>
      <c r="C66" s="83" t="s">
        <v>383</v>
      </c>
      <c r="D66" s="83" t="s">
        <v>306</v>
      </c>
      <c r="E66" s="83"/>
      <c r="F66" s="84">
        <v>58.38</v>
      </c>
      <c r="G66" s="84">
        <v>4.03</v>
      </c>
      <c r="H66" s="84">
        <v>11.41</v>
      </c>
      <c r="I66" s="84"/>
      <c r="J66" s="84"/>
      <c r="K66" s="85"/>
      <c r="L66" s="85"/>
    </row>
    <row r="67" spans="1:12" x14ac:dyDescent="0.3">
      <c r="A67" s="82" t="s">
        <v>41</v>
      </c>
      <c r="B67" s="82" t="s">
        <v>209</v>
      </c>
      <c r="C67" s="83" t="s">
        <v>197</v>
      </c>
      <c r="D67" s="83" t="s">
        <v>306</v>
      </c>
      <c r="E67" s="83"/>
      <c r="F67" s="84">
        <v>67.05</v>
      </c>
      <c r="G67" s="84">
        <v>7.32</v>
      </c>
      <c r="H67" s="84">
        <v>7.78</v>
      </c>
      <c r="I67" s="84">
        <v>17.8</v>
      </c>
      <c r="J67" s="84"/>
      <c r="K67" s="85"/>
      <c r="L67" s="85"/>
    </row>
    <row r="68" spans="1:12" x14ac:dyDescent="0.3">
      <c r="A68" s="82" t="s">
        <v>26</v>
      </c>
      <c r="B68" s="82" t="s">
        <v>277</v>
      </c>
      <c r="C68" s="83" t="s">
        <v>197</v>
      </c>
      <c r="D68" s="83" t="s">
        <v>306</v>
      </c>
      <c r="E68" s="83" t="s">
        <v>271</v>
      </c>
      <c r="F68" s="84">
        <v>92.77</v>
      </c>
      <c r="G68" s="84">
        <v>5.57</v>
      </c>
      <c r="H68" s="84">
        <v>0.5</v>
      </c>
      <c r="I68" s="84"/>
      <c r="J68" s="84">
        <v>0.54</v>
      </c>
      <c r="K68" s="85"/>
      <c r="L68" s="85"/>
    </row>
    <row r="69" spans="1:12" x14ac:dyDescent="0.3">
      <c r="A69" s="82" t="s">
        <v>138</v>
      </c>
      <c r="B69" s="82" t="s">
        <v>253</v>
      </c>
      <c r="C69" s="83" t="s">
        <v>233</v>
      </c>
      <c r="D69" s="83" t="s">
        <v>306</v>
      </c>
      <c r="E69" s="83"/>
      <c r="F69" s="84">
        <v>65.489999999999995</v>
      </c>
      <c r="G69" s="84">
        <v>6.72</v>
      </c>
      <c r="H69" s="84">
        <v>8.44</v>
      </c>
      <c r="I69" s="84">
        <v>19.39</v>
      </c>
      <c r="J69" s="84"/>
      <c r="K69" s="85"/>
      <c r="L69" s="85"/>
    </row>
    <row r="70" spans="1:12" x14ac:dyDescent="0.3">
      <c r="A70" s="82" t="s">
        <v>379</v>
      </c>
      <c r="B70" s="82" t="s">
        <v>380</v>
      </c>
      <c r="C70" s="83" t="s">
        <v>197</v>
      </c>
      <c r="D70" s="83" t="s">
        <v>306</v>
      </c>
      <c r="E70" s="85"/>
      <c r="F70" s="84">
        <v>85.71</v>
      </c>
      <c r="G70" s="84">
        <v>14.47</v>
      </c>
      <c r="H70" s="84"/>
      <c r="I70" s="84"/>
      <c r="J70" s="84"/>
      <c r="K70" s="85"/>
      <c r="L70" s="85"/>
    </row>
    <row r="71" spans="1:12" x14ac:dyDescent="0.3">
      <c r="A71" s="82" t="s">
        <v>377</v>
      </c>
      <c r="B71" s="82" t="s">
        <v>378</v>
      </c>
      <c r="C71" s="83" t="s">
        <v>197</v>
      </c>
      <c r="D71" s="83" t="s">
        <v>306</v>
      </c>
      <c r="E71" s="85"/>
      <c r="F71" s="84">
        <v>91.97</v>
      </c>
      <c r="G71" s="84">
        <v>7.82</v>
      </c>
      <c r="H71" s="84"/>
      <c r="I71" s="84"/>
      <c r="J71" s="84"/>
      <c r="K71" s="85"/>
      <c r="L71" s="85"/>
    </row>
    <row r="72" spans="1:12" x14ac:dyDescent="0.3">
      <c r="A72" s="82" t="s">
        <v>399</v>
      </c>
      <c r="B72" s="82" t="s">
        <v>400</v>
      </c>
      <c r="C72" s="83" t="s">
        <v>230</v>
      </c>
      <c r="D72" s="83" t="s">
        <v>306</v>
      </c>
      <c r="E72" s="85" t="s">
        <v>271</v>
      </c>
      <c r="F72" s="84"/>
      <c r="G72" s="84"/>
      <c r="H72" s="84">
        <v>13.72</v>
      </c>
      <c r="I72" s="84"/>
      <c r="J72" s="84"/>
      <c r="K72" s="85"/>
      <c r="L72" s="85"/>
    </row>
    <row r="73" spans="1:12" x14ac:dyDescent="0.3">
      <c r="A73" s="82" t="s">
        <v>27</v>
      </c>
      <c r="B73" s="82" t="s">
        <v>241</v>
      </c>
      <c r="C73" s="83" t="s">
        <v>230</v>
      </c>
      <c r="D73" s="83" t="s">
        <v>306</v>
      </c>
      <c r="E73" s="83"/>
      <c r="F73" s="84"/>
      <c r="G73" s="84"/>
      <c r="H73" s="84"/>
      <c r="I73" s="84"/>
      <c r="J73" s="84">
        <v>10.27</v>
      </c>
      <c r="K73" s="85"/>
      <c r="L73" s="85"/>
    </row>
    <row r="74" spans="1:12" x14ac:dyDescent="0.3">
      <c r="A74" s="82" t="s">
        <v>94</v>
      </c>
      <c r="B74" s="82" t="s">
        <v>239</v>
      </c>
      <c r="C74" s="83" t="s">
        <v>197</v>
      </c>
      <c r="D74" s="83" t="s">
        <v>306</v>
      </c>
      <c r="E74" s="83"/>
      <c r="F74" s="84"/>
      <c r="G74" s="84"/>
      <c r="H74" s="84"/>
      <c r="I74" s="84"/>
      <c r="J74" s="84">
        <v>10.27</v>
      </c>
      <c r="K74" s="85"/>
      <c r="L74" s="85"/>
    </row>
    <row r="75" spans="1:12" x14ac:dyDescent="0.3">
      <c r="A75" s="82" t="s">
        <v>192</v>
      </c>
      <c r="B75" s="82" t="s">
        <v>217</v>
      </c>
      <c r="C75" s="83" t="s">
        <v>197</v>
      </c>
      <c r="D75" s="83" t="s">
        <v>306</v>
      </c>
      <c r="E75" s="83"/>
      <c r="F75" s="84">
        <v>75.97</v>
      </c>
      <c r="G75" s="84">
        <v>12.68</v>
      </c>
      <c r="H75" s="84"/>
      <c r="I75" s="84">
        <v>11.2</v>
      </c>
      <c r="J75" s="84"/>
      <c r="K75" s="85"/>
      <c r="L75" s="85"/>
    </row>
    <row r="76" spans="1:12" x14ac:dyDescent="0.3">
      <c r="A76" s="82" t="s">
        <v>141</v>
      </c>
      <c r="B76" s="82" t="s">
        <v>217</v>
      </c>
      <c r="C76" s="83" t="s">
        <v>230</v>
      </c>
      <c r="D76" s="83" t="s">
        <v>306</v>
      </c>
      <c r="E76" s="83"/>
      <c r="F76" s="84">
        <v>75.97</v>
      </c>
      <c r="G76" s="84">
        <v>12.68</v>
      </c>
      <c r="H76" s="84"/>
      <c r="I76" s="84">
        <v>11.2</v>
      </c>
      <c r="J76" s="84"/>
      <c r="K76" s="85"/>
      <c r="L76" s="85"/>
    </row>
    <row r="77" spans="1:12" x14ac:dyDescent="0.3">
      <c r="A77" s="82" t="s">
        <v>118</v>
      </c>
      <c r="B77" s="82" t="s">
        <v>218</v>
      </c>
      <c r="C77" s="83" t="s">
        <v>197</v>
      </c>
      <c r="D77" s="83" t="s">
        <v>306</v>
      </c>
      <c r="E77" s="83"/>
      <c r="F77" s="84">
        <v>42.02</v>
      </c>
      <c r="G77" s="84">
        <v>6.52</v>
      </c>
      <c r="H77" s="84"/>
      <c r="I77" s="84">
        <v>51.45</v>
      </c>
      <c r="J77" s="84"/>
      <c r="K77" s="85"/>
      <c r="L77" s="85"/>
    </row>
    <row r="78" spans="1:12" x14ac:dyDescent="0.3">
      <c r="A78" s="82" t="s">
        <v>165</v>
      </c>
      <c r="B78" s="82" t="s">
        <v>218</v>
      </c>
      <c r="C78" s="83" t="s">
        <v>233</v>
      </c>
      <c r="D78" s="83" t="s">
        <v>306</v>
      </c>
      <c r="E78" s="83"/>
      <c r="F78" s="84">
        <v>42.02</v>
      </c>
      <c r="G78" s="84">
        <v>6.52</v>
      </c>
      <c r="H78" s="84"/>
      <c r="I78" s="84">
        <v>51.45</v>
      </c>
      <c r="J78" s="84"/>
      <c r="K78" s="85"/>
      <c r="L78" s="85"/>
    </row>
    <row r="79" spans="1:12" x14ac:dyDescent="0.3">
      <c r="A79" s="82" t="s">
        <v>115</v>
      </c>
      <c r="B79" s="82" t="s">
        <v>237</v>
      </c>
      <c r="C79" s="83" t="s">
        <v>233</v>
      </c>
      <c r="D79" s="83" t="s">
        <v>306</v>
      </c>
      <c r="E79" s="83"/>
      <c r="F79" s="84">
        <v>51.72</v>
      </c>
      <c r="G79" s="84">
        <v>5.05</v>
      </c>
      <c r="H79" s="84">
        <v>20.03</v>
      </c>
      <c r="I79" s="84">
        <v>11.45</v>
      </c>
      <c r="J79" s="84">
        <v>11.48</v>
      </c>
      <c r="K79" s="85"/>
      <c r="L79" s="85"/>
    </row>
    <row r="80" spans="1:12" x14ac:dyDescent="0.3">
      <c r="A80" s="82" t="s">
        <v>96</v>
      </c>
      <c r="B80" s="82" t="s">
        <v>221</v>
      </c>
      <c r="C80" s="83" t="s">
        <v>197</v>
      </c>
      <c r="D80" s="83" t="s">
        <v>306</v>
      </c>
      <c r="E80" s="83"/>
      <c r="F80" s="84">
        <v>51.72</v>
      </c>
      <c r="G80" s="84">
        <v>5.05</v>
      </c>
      <c r="H80" s="84">
        <v>20.03</v>
      </c>
      <c r="I80" s="84">
        <v>11.45</v>
      </c>
      <c r="J80" s="84">
        <v>11.48</v>
      </c>
      <c r="K80" s="85"/>
      <c r="L80" s="85"/>
    </row>
    <row r="81" spans="1:12" x14ac:dyDescent="0.3">
      <c r="A81" s="82" t="s">
        <v>189</v>
      </c>
      <c r="B81" s="82" t="s">
        <v>221</v>
      </c>
      <c r="C81" s="83" t="s">
        <v>230</v>
      </c>
      <c r="D81" s="83" t="s">
        <v>306</v>
      </c>
      <c r="E81" s="83"/>
      <c r="F81" s="84">
        <v>51.72</v>
      </c>
      <c r="G81" s="84">
        <v>5.05</v>
      </c>
      <c r="H81" s="84">
        <v>20.03</v>
      </c>
      <c r="I81" s="84">
        <v>11.45</v>
      </c>
      <c r="J81" s="84">
        <v>11.48</v>
      </c>
      <c r="K81" s="85"/>
      <c r="L81" s="85"/>
    </row>
    <row r="82" spans="1:12" x14ac:dyDescent="0.3">
      <c r="A82" s="82" t="s">
        <v>145</v>
      </c>
      <c r="B82" s="82" t="s">
        <v>210</v>
      </c>
      <c r="C82" s="83" t="s">
        <v>197</v>
      </c>
      <c r="D82" s="83" t="s">
        <v>306</v>
      </c>
      <c r="E82" s="83" t="s">
        <v>271</v>
      </c>
      <c r="F82" s="84"/>
      <c r="G82" s="84">
        <v>3.08</v>
      </c>
      <c r="H82" s="84">
        <v>14.39</v>
      </c>
      <c r="I82" s="84">
        <v>49.64</v>
      </c>
      <c r="J82" s="84">
        <v>33.159999999999997</v>
      </c>
      <c r="K82" s="85"/>
      <c r="L82" s="85"/>
    </row>
    <row r="83" spans="1:12" x14ac:dyDescent="0.3">
      <c r="A83" s="82" t="s">
        <v>561</v>
      </c>
      <c r="B83" s="82" t="s">
        <v>563</v>
      </c>
      <c r="C83" s="83" t="s">
        <v>200</v>
      </c>
      <c r="D83" s="83" t="s">
        <v>306</v>
      </c>
      <c r="E83" s="83"/>
      <c r="F83" s="84">
        <v>41.81</v>
      </c>
      <c r="G83" s="84">
        <v>4.66</v>
      </c>
      <c r="H83" s="84">
        <v>16.3</v>
      </c>
      <c r="I83" s="84">
        <v>18.61</v>
      </c>
      <c r="J83" s="84">
        <v>18.64</v>
      </c>
      <c r="K83" s="85"/>
      <c r="L83" s="85" t="s">
        <v>271</v>
      </c>
    </row>
    <row r="84" spans="1:12" x14ac:dyDescent="0.3">
      <c r="A84" s="82" t="s">
        <v>560</v>
      </c>
      <c r="B84" s="82" t="s">
        <v>563</v>
      </c>
      <c r="C84" s="83" t="s">
        <v>197</v>
      </c>
      <c r="D84" s="83" t="s">
        <v>306</v>
      </c>
      <c r="E84" s="83"/>
      <c r="F84" s="84">
        <v>41.81</v>
      </c>
      <c r="G84" s="84">
        <v>4.66</v>
      </c>
      <c r="H84" s="84">
        <v>16.3</v>
      </c>
      <c r="I84" s="84">
        <v>18.61</v>
      </c>
      <c r="J84" s="84">
        <v>18.64</v>
      </c>
      <c r="K84" s="85"/>
      <c r="L84" s="85" t="s">
        <v>271</v>
      </c>
    </row>
    <row r="85" spans="1:12" x14ac:dyDescent="0.3">
      <c r="A85" s="82" t="s">
        <v>342</v>
      </c>
      <c r="B85" s="82" t="s">
        <v>368</v>
      </c>
      <c r="C85" s="83" t="s">
        <v>200</v>
      </c>
      <c r="D85" s="83" t="s">
        <v>306</v>
      </c>
      <c r="E85" s="83"/>
      <c r="F85" s="84">
        <v>41.85</v>
      </c>
      <c r="G85" s="84">
        <v>4.62</v>
      </c>
      <c r="H85" s="84">
        <v>16.38</v>
      </c>
      <c r="I85" s="84">
        <v>18.59</v>
      </c>
      <c r="J85" s="84">
        <v>18.64</v>
      </c>
      <c r="K85" s="85"/>
      <c r="L85" s="85"/>
    </row>
    <row r="86" spans="1:12" x14ac:dyDescent="0.3">
      <c r="A86" s="82" t="s">
        <v>37</v>
      </c>
      <c r="B86" s="82" t="s">
        <v>220</v>
      </c>
      <c r="C86" s="83" t="s">
        <v>197</v>
      </c>
      <c r="D86" s="83" t="s">
        <v>306</v>
      </c>
      <c r="E86" s="83"/>
      <c r="F86" s="84">
        <v>41.85</v>
      </c>
      <c r="G86" s="84">
        <v>4.62</v>
      </c>
      <c r="H86" s="84">
        <v>16.38</v>
      </c>
      <c r="I86" s="84">
        <v>18.59</v>
      </c>
      <c r="J86" s="84">
        <v>18.64</v>
      </c>
      <c r="K86" s="85"/>
      <c r="L86" s="85"/>
    </row>
    <row r="87" spans="1:12" x14ac:dyDescent="0.3">
      <c r="A87" s="82" t="s">
        <v>17</v>
      </c>
      <c r="B87" s="82" t="s">
        <v>252</v>
      </c>
      <c r="C87" s="83" t="s">
        <v>230</v>
      </c>
      <c r="D87" s="83" t="s">
        <v>306</v>
      </c>
      <c r="E87" s="83"/>
      <c r="F87" s="84">
        <v>41.6</v>
      </c>
      <c r="G87" s="84">
        <v>4.07</v>
      </c>
      <c r="H87" s="84">
        <v>8.11</v>
      </c>
      <c r="I87" s="84">
        <v>27.71</v>
      </c>
      <c r="J87" s="84">
        <v>18.510000000000002</v>
      </c>
      <c r="K87" s="85"/>
      <c r="L87" s="85"/>
    </row>
    <row r="88" spans="1:12" x14ac:dyDescent="0.3">
      <c r="A88" s="82" t="s">
        <v>33</v>
      </c>
      <c r="B88" s="82" t="s">
        <v>227</v>
      </c>
      <c r="C88" s="83" t="s">
        <v>228</v>
      </c>
      <c r="D88" s="83" t="s">
        <v>306</v>
      </c>
      <c r="E88" s="83"/>
      <c r="F88" s="84">
        <v>41.6</v>
      </c>
      <c r="G88" s="84">
        <v>4.07</v>
      </c>
      <c r="H88" s="84">
        <v>8.11</v>
      </c>
      <c r="I88" s="84">
        <v>27.71</v>
      </c>
      <c r="J88" s="84">
        <v>18.510000000000002</v>
      </c>
      <c r="K88" s="85"/>
      <c r="L88" s="85"/>
    </row>
    <row r="89" spans="1:12" x14ac:dyDescent="0.3">
      <c r="A89" s="82" t="s">
        <v>170</v>
      </c>
      <c r="B89" s="82" t="s">
        <v>211</v>
      </c>
      <c r="C89" s="83" t="s">
        <v>197</v>
      </c>
      <c r="D89" s="83" t="s">
        <v>306</v>
      </c>
      <c r="E89" s="83"/>
      <c r="F89" s="84">
        <v>50.83</v>
      </c>
      <c r="G89" s="84">
        <v>3.12</v>
      </c>
      <c r="H89" s="84">
        <v>7.35</v>
      </c>
      <c r="I89" s="86" t="s">
        <v>501</v>
      </c>
      <c r="J89" s="84"/>
      <c r="K89" s="85" t="s">
        <v>502</v>
      </c>
      <c r="L89" s="85"/>
    </row>
    <row r="90" spans="1:12" x14ac:dyDescent="0.3">
      <c r="A90" s="82" t="s">
        <v>39</v>
      </c>
      <c r="B90" s="82" t="s">
        <v>215</v>
      </c>
      <c r="C90" s="83" t="s">
        <v>197</v>
      </c>
      <c r="D90" s="83" t="s">
        <v>306</v>
      </c>
      <c r="E90" s="83"/>
      <c r="F90" s="84">
        <v>82.4</v>
      </c>
      <c r="G90" s="84">
        <v>5.76</v>
      </c>
      <c r="H90" s="84"/>
      <c r="I90" s="84"/>
      <c r="J90" s="84"/>
      <c r="K90" s="85" t="s">
        <v>479</v>
      </c>
      <c r="L90" s="85"/>
    </row>
    <row r="91" spans="1:12" x14ac:dyDescent="0.3">
      <c r="A91" s="82" t="s">
        <v>18</v>
      </c>
      <c r="B91" s="82" t="s">
        <v>250</v>
      </c>
      <c r="C91" s="83" t="s">
        <v>243</v>
      </c>
      <c r="D91" s="83" t="s">
        <v>306</v>
      </c>
      <c r="E91" s="83"/>
      <c r="F91" s="84"/>
      <c r="G91" s="84"/>
      <c r="H91" s="84">
        <v>13.7</v>
      </c>
      <c r="I91" s="84"/>
      <c r="J91" s="84"/>
      <c r="K91" s="85"/>
      <c r="L91" s="85"/>
    </row>
    <row r="92" spans="1:12" x14ac:dyDescent="0.3">
      <c r="A92" s="82" t="s">
        <v>114</v>
      </c>
      <c r="B92" s="82" t="s">
        <v>244</v>
      </c>
      <c r="C92" s="83" t="s">
        <v>200</v>
      </c>
      <c r="D92" s="83" t="s">
        <v>306</v>
      </c>
      <c r="E92" s="83"/>
      <c r="F92" s="84">
        <v>19.989999999999998</v>
      </c>
      <c r="G92" s="84">
        <v>6.7</v>
      </c>
      <c r="H92" s="84">
        <v>46.64</v>
      </c>
      <c r="I92" s="84">
        <v>26.62</v>
      </c>
      <c r="J92" s="84"/>
      <c r="K92" s="85"/>
      <c r="L92" s="85"/>
    </row>
    <row r="93" spans="1:12" x14ac:dyDescent="0.3">
      <c r="A93" s="82" t="s">
        <v>23</v>
      </c>
      <c r="B93" s="82" t="s">
        <v>244</v>
      </c>
      <c r="C93" s="83" t="s">
        <v>233</v>
      </c>
      <c r="D93" s="83" t="s">
        <v>306</v>
      </c>
      <c r="E93" s="83"/>
      <c r="F93" s="84">
        <v>20.02</v>
      </c>
      <c r="G93" s="84">
        <v>6.74</v>
      </c>
      <c r="H93" s="84">
        <v>46.61</v>
      </c>
      <c r="I93" s="84">
        <v>26.66</v>
      </c>
      <c r="J93" s="84"/>
      <c r="K93" s="85"/>
      <c r="L93" s="85"/>
    </row>
    <row r="94" spans="1:12" x14ac:dyDescent="0.3">
      <c r="A94" s="82" t="s">
        <v>36</v>
      </c>
      <c r="B94" s="82" t="s">
        <v>222</v>
      </c>
      <c r="C94" s="83" t="s">
        <v>197</v>
      </c>
      <c r="D94" s="83" t="s">
        <v>306</v>
      </c>
      <c r="E94" s="83"/>
      <c r="F94" s="84">
        <v>19.989999999999998</v>
      </c>
      <c r="G94" s="84">
        <v>6.7</v>
      </c>
      <c r="H94" s="84">
        <v>46.64</v>
      </c>
      <c r="I94" s="84">
        <v>26.62</v>
      </c>
      <c r="J94" s="84"/>
      <c r="K94" s="85"/>
      <c r="L94" s="85"/>
    </row>
    <row r="95" spans="1:12" x14ac:dyDescent="0.3">
      <c r="A95" s="85" t="s">
        <v>345</v>
      </c>
      <c r="B95" s="85" t="s">
        <v>729</v>
      </c>
      <c r="C95" s="83" t="s">
        <v>235</v>
      </c>
      <c r="D95" s="83" t="s">
        <v>306</v>
      </c>
      <c r="E95" s="83"/>
      <c r="F95" s="84"/>
      <c r="G95" s="84"/>
      <c r="H95" s="84"/>
      <c r="I95" s="84"/>
      <c r="J95" s="90">
        <v>32.9</v>
      </c>
      <c r="K95" s="85"/>
      <c r="L95" s="85"/>
    </row>
    <row r="96" spans="1:12" x14ac:dyDescent="0.3">
      <c r="A96" s="33"/>
      <c r="B96" s="26"/>
    </row>
    <row r="97" spans="1:15" x14ac:dyDescent="0.3">
      <c r="A97" s="34" t="s">
        <v>5</v>
      </c>
      <c r="B97" s="34" t="s">
        <v>0</v>
      </c>
      <c r="C97" s="35" t="s">
        <v>150</v>
      </c>
      <c r="D97" s="35" t="s">
        <v>305</v>
      </c>
      <c r="E97" s="35" t="s">
        <v>232</v>
      </c>
      <c r="F97" s="36" t="s">
        <v>364</v>
      </c>
      <c r="G97" s="36" t="s">
        <v>365</v>
      </c>
      <c r="H97" s="36" t="s">
        <v>366</v>
      </c>
    </row>
    <row r="98" spans="1:15" x14ac:dyDescent="0.3">
      <c r="A98" s="26" t="s">
        <v>346</v>
      </c>
      <c r="B98" s="26" t="s">
        <v>371</v>
      </c>
      <c r="C98" s="27" t="s">
        <v>200</v>
      </c>
      <c r="D98" s="27" t="s">
        <v>306</v>
      </c>
      <c r="F98" s="37">
        <v>26461</v>
      </c>
      <c r="G98" s="37"/>
      <c r="H98" s="37">
        <v>11376</v>
      </c>
    </row>
    <row r="99" spans="1:15" x14ac:dyDescent="0.3">
      <c r="A99" s="26" t="s">
        <v>347</v>
      </c>
      <c r="B99" s="26" t="s">
        <v>371</v>
      </c>
      <c r="C99" s="27" t="s">
        <v>243</v>
      </c>
      <c r="D99" s="27" t="s">
        <v>306</v>
      </c>
      <c r="F99" s="37">
        <v>26461</v>
      </c>
      <c r="G99" s="37"/>
      <c r="H99" s="37">
        <v>11376</v>
      </c>
    </row>
    <row r="100" spans="1:15" x14ac:dyDescent="0.3">
      <c r="A100" s="26" t="s">
        <v>348</v>
      </c>
      <c r="B100" s="26" t="s">
        <v>371</v>
      </c>
      <c r="C100" s="27" t="s">
        <v>367</v>
      </c>
      <c r="D100" s="27" t="s">
        <v>306</v>
      </c>
      <c r="F100" s="37">
        <v>26461</v>
      </c>
      <c r="G100" s="37"/>
      <c r="H100" s="37">
        <v>11376</v>
      </c>
    </row>
    <row r="102" spans="1:15" x14ac:dyDescent="0.3">
      <c r="A102" s="110" t="s">
        <v>297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</row>
    <row r="103" spans="1:15" x14ac:dyDescent="0.3">
      <c r="A103" s="108" t="s">
        <v>494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</sheetData>
  <sheetProtection sort="0" autoFilter="0"/>
  <mergeCells count="3">
    <mergeCell ref="A103:O103"/>
    <mergeCell ref="A102:O102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Header>&amp;LJuly 2025</oddHeader>
    <oddFooter>Page &amp;P&amp;R&amp;A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67"/>
  <sheetViews>
    <sheetView zoomScaleNormal="100" workbookViewId="0">
      <pane ySplit="2" topLeftCell="A3" activePane="bottomLeft" state="frozen"/>
      <selection activeCell="N17" sqref="N17"/>
      <selection pane="bottomLeft" activeCell="A3" sqref="A3"/>
    </sheetView>
  </sheetViews>
  <sheetFormatPr defaultColWidth="12.54296875" defaultRowHeight="14" x14ac:dyDescent="0.3"/>
  <cols>
    <col min="1" max="1" width="9.54296875" style="2" bestFit="1" customWidth="1"/>
    <col min="2" max="2" width="36.81640625" style="2" bestFit="1" customWidth="1"/>
    <col min="3" max="4" width="6.54296875" style="6" bestFit="1" customWidth="1"/>
    <col min="5" max="5" width="6.54296875" style="2" bestFit="1" customWidth="1"/>
    <col min="6" max="6" width="7.1796875" style="7" bestFit="1" customWidth="1"/>
    <col min="7" max="7" width="9.54296875" style="7" bestFit="1" customWidth="1"/>
    <col min="8" max="8" width="9.54296875" style="10" bestFit="1" customWidth="1"/>
    <col min="9" max="9" width="6.54296875" style="7" bestFit="1" customWidth="1"/>
    <col min="10" max="10" width="6.54296875" style="19" bestFit="1" customWidth="1"/>
    <col min="11" max="13" width="6.54296875" style="2" bestFit="1" customWidth="1"/>
    <col min="14" max="14" width="9.54296875" style="2" bestFit="1" customWidth="1"/>
    <col min="15" max="15" width="6.1796875" style="11" bestFit="1" customWidth="1"/>
    <col min="16" max="16" width="6.81640625" style="2" customWidth="1"/>
    <col min="17" max="17" width="4.453125" style="2" customWidth="1"/>
    <col min="18" max="16384" width="12.54296875" style="2"/>
  </cols>
  <sheetData>
    <row r="1" spans="1:16" x14ac:dyDescent="0.3">
      <c r="A1" s="112" t="s">
        <v>713</v>
      </c>
      <c r="B1" s="112"/>
      <c r="C1" s="112"/>
      <c r="O1" s="2"/>
    </row>
    <row r="2" spans="1:16" ht="91.5" customHeight="1" x14ac:dyDescent="0.3">
      <c r="A2" s="20" t="s">
        <v>5</v>
      </c>
      <c r="B2" s="20" t="s">
        <v>0</v>
      </c>
      <c r="C2" s="20" t="s">
        <v>150</v>
      </c>
      <c r="D2" s="20" t="s">
        <v>305</v>
      </c>
      <c r="E2" s="20" t="s">
        <v>232</v>
      </c>
      <c r="F2" s="20" t="s">
        <v>1</v>
      </c>
      <c r="G2" s="20" t="s">
        <v>2</v>
      </c>
      <c r="H2" s="76" t="s">
        <v>3</v>
      </c>
      <c r="I2" s="20" t="s">
        <v>4</v>
      </c>
      <c r="J2" s="76" t="s">
        <v>575</v>
      </c>
      <c r="K2" s="20" t="s">
        <v>304</v>
      </c>
      <c r="L2" s="20" t="s">
        <v>468</v>
      </c>
      <c r="M2" s="20" t="s">
        <v>310</v>
      </c>
      <c r="N2" s="20" t="s">
        <v>469</v>
      </c>
      <c r="O2" s="77" t="s">
        <v>427</v>
      </c>
      <c r="P2" s="78" t="s">
        <v>529</v>
      </c>
    </row>
    <row r="3" spans="1:16" x14ac:dyDescent="0.3">
      <c r="A3" s="26" t="s">
        <v>12</v>
      </c>
      <c r="B3" s="26" t="s">
        <v>287</v>
      </c>
      <c r="C3" s="27" t="s">
        <v>254</v>
      </c>
      <c r="D3" s="27" t="s">
        <v>306</v>
      </c>
      <c r="E3" s="25"/>
      <c r="F3" s="28">
        <v>42.1</v>
      </c>
      <c r="G3" s="28">
        <v>6.09</v>
      </c>
      <c r="H3" s="28">
        <v>2.91</v>
      </c>
      <c r="I3" s="28"/>
      <c r="J3" s="32">
        <v>0.17</v>
      </c>
      <c r="K3" s="28"/>
      <c r="L3" s="28"/>
      <c r="M3" s="28"/>
      <c r="N3" s="28"/>
      <c r="O3" s="25"/>
      <c r="P3" s="25"/>
    </row>
    <row r="4" spans="1:16" x14ac:dyDescent="0.3">
      <c r="A4" s="26" t="s">
        <v>127</v>
      </c>
      <c r="B4" s="26" t="s">
        <v>256</v>
      </c>
      <c r="C4" s="27" t="s">
        <v>254</v>
      </c>
      <c r="D4" s="27" t="s">
        <v>306</v>
      </c>
      <c r="E4" s="25"/>
      <c r="F4" s="28">
        <v>32.83</v>
      </c>
      <c r="G4" s="28">
        <v>4.96</v>
      </c>
      <c r="H4" s="28">
        <v>1.26</v>
      </c>
      <c r="I4" s="28"/>
      <c r="J4" s="31">
        <v>2.2890000000000001</v>
      </c>
      <c r="K4" s="28"/>
      <c r="L4" s="28"/>
      <c r="M4" s="28"/>
      <c r="N4" s="28"/>
      <c r="O4" s="25"/>
      <c r="P4" s="25"/>
    </row>
    <row r="5" spans="1:16" x14ac:dyDescent="0.3">
      <c r="A5" s="26" t="s">
        <v>174</v>
      </c>
      <c r="B5" s="26" t="s">
        <v>255</v>
      </c>
      <c r="C5" s="27" t="s">
        <v>254</v>
      </c>
      <c r="D5" s="27" t="s">
        <v>306</v>
      </c>
      <c r="E5" s="25"/>
      <c r="F5" s="28">
        <v>46.42</v>
      </c>
      <c r="G5" s="28">
        <v>6.94</v>
      </c>
      <c r="H5" s="28">
        <v>10.36</v>
      </c>
      <c r="I5" s="28"/>
      <c r="J5" s="32">
        <v>0.61</v>
      </c>
      <c r="K5" s="28"/>
      <c r="L5" s="28"/>
      <c r="M5" s="28"/>
      <c r="N5" s="28"/>
      <c r="O5" s="25"/>
      <c r="P5" s="25"/>
    </row>
    <row r="6" spans="1:16" x14ac:dyDescent="0.3">
      <c r="A6" s="26" t="s">
        <v>186</v>
      </c>
      <c r="B6" s="26" t="s">
        <v>291</v>
      </c>
      <c r="C6" s="27" t="s">
        <v>254</v>
      </c>
      <c r="D6" s="27" t="s">
        <v>306</v>
      </c>
      <c r="E6" s="25"/>
      <c r="F6" s="28">
        <v>45.69</v>
      </c>
      <c r="G6" s="28"/>
      <c r="H6" s="28">
        <v>1.36</v>
      </c>
      <c r="I6" s="28"/>
      <c r="J6" s="32">
        <v>0.12</v>
      </c>
      <c r="K6" s="28"/>
      <c r="L6" s="28"/>
      <c r="M6" s="28"/>
      <c r="N6" s="28"/>
      <c r="O6" s="25"/>
      <c r="P6" s="25"/>
    </row>
    <row r="7" spans="1:16" x14ac:dyDescent="0.3">
      <c r="A7" s="26" t="s">
        <v>123</v>
      </c>
      <c r="B7" s="26" t="s">
        <v>257</v>
      </c>
      <c r="C7" s="27" t="s">
        <v>254</v>
      </c>
      <c r="D7" s="27" t="s">
        <v>306</v>
      </c>
      <c r="E7" s="25"/>
      <c r="F7" s="28">
        <v>48.09</v>
      </c>
      <c r="G7" s="28">
        <v>6.55</v>
      </c>
      <c r="H7" s="28">
        <v>2.12</v>
      </c>
      <c r="I7" s="28"/>
      <c r="J7" s="31">
        <v>0.17199999999999999</v>
      </c>
      <c r="K7" s="28"/>
      <c r="L7" s="28"/>
      <c r="M7" s="28"/>
      <c r="N7" s="28"/>
      <c r="O7" s="25"/>
      <c r="P7" s="25"/>
    </row>
    <row r="8" spans="1:16" x14ac:dyDescent="0.3">
      <c r="A8" s="26" t="s">
        <v>374</v>
      </c>
      <c r="B8" s="26" t="s">
        <v>375</v>
      </c>
      <c r="C8" s="27" t="s">
        <v>254</v>
      </c>
      <c r="D8" s="27" t="s">
        <v>306</v>
      </c>
      <c r="E8" s="25"/>
      <c r="F8" s="28">
        <v>84</v>
      </c>
      <c r="G8" s="28">
        <v>10.029999999999999</v>
      </c>
      <c r="H8" s="28">
        <v>3.1</v>
      </c>
      <c r="I8" s="28">
        <v>1.26</v>
      </c>
      <c r="J8" s="32">
        <v>0.27</v>
      </c>
      <c r="K8" s="28"/>
      <c r="L8" s="28"/>
      <c r="M8" s="28"/>
      <c r="N8" s="28"/>
      <c r="O8" s="25"/>
      <c r="P8" s="25"/>
    </row>
    <row r="9" spans="1:16" x14ac:dyDescent="0.3">
      <c r="A9" s="26" t="s">
        <v>512</v>
      </c>
      <c r="B9" s="26" t="s">
        <v>578</v>
      </c>
      <c r="C9" s="27" t="s">
        <v>233</v>
      </c>
      <c r="D9" s="27" t="s">
        <v>306</v>
      </c>
      <c r="E9" s="25"/>
      <c r="F9" s="28">
        <v>0.51</v>
      </c>
      <c r="G9" s="28"/>
      <c r="H9" s="28"/>
      <c r="I9" s="28"/>
      <c r="J9" s="32">
        <v>0.72</v>
      </c>
      <c r="K9" s="28"/>
      <c r="L9" s="28"/>
      <c r="M9" s="28"/>
      <c r="N9" s="28"/>
      <c r="O9" s="25"/>
      <c r="P9" s="25"/>
    </row>
    <row r="10" spans="1:16" x14ac:dyDescent="0.3">
      <c r="A10" s="26" t="s">
        <v>122</v>
      </c>
      <c r="B10" s="26" t="s">
        <v>283</v>
      </c>
      <c r="C10" s="27" t="s">
        <v>254</v>
      </c>
      <c r="D10" s="27" t="s">
        <v>306</v>
      </c>
      <c r="E10" s="25"/>
      <c r="F10" s="28">
        <v>42.72</v>
      </c>
      <c r="G10" s="28">
        <v>6.49</v>
      </c>
      <c r="H10" s="28">
        <v>6.25</v>
      </c>
      <c r="I10" s="28">
        <v>37.840000000000003</v>
      </c>
      <c r="J10" s="31"/>
      <c r="K10" s="28"/>
      <c r="L10" s="28"/>
      <c r="M10" s="28"/>
      <c r="N10" s="28"/>
      <c r="O10" s="25"/>
      <c r="P10" s="25"/>
    </row>
    <row r="11" spans="1:16" x14ac:dyDescent="0.3">
      <c r="A11" s="26" t="s">
        <v>175</v>
      </c>
      <c r="B11" s="26" t="s">
        <v>258</v>
      </c>
      <c r="C11" s="27" t="s">
        <v>254</v>
      </c>
      <c r="D11" s="27" t="s">
        <v>306</v>
      </c>
      <c r="E11" s="25"/>
      <c r="F11" s="28">
        <v>49.04</v>
      </c>
      <c r="G11" s="28">
        <v>6.01</v>
      </c>
      <c r="H11" s="28">
        <v>0.09</v>
      </c>
      <c r="I11" s="28"/>
      <c r="J11" s="31"/>
      <c r="K11" s="28"/>
      <c r="L11" s="28"/>
      <c r="M11" s="28"/>
      <c r="N11" s="28"/>
      <c r="O11" s="25"/>
      <c r="P11" s="25"/>
    </row>
    <row r="12" spans="1:16" x14ac:dyDescent="0.3">
      <c r="A12" s="26" t="s">
        <v>13</v>
      </c>
      <c r="B12" s="26" t="s">
        <v>286</v>
      </c>
      <c r="C12" s="27" t="s">
        <v>254</v>
      </c>
      <c r="D12" s="27" t="s">
        <v>306</v>
      </c>
      <c r="E12" s="25"/>
      <c r="F12" s="63">
        <v>50</v>
      </c>
      <c r="G12" s="28">
        <v>7.21</v>
      </c>
      <c r="H12" s="28">
        <v>10.28</v>
      </c>
      <c r="I12" s="28"/>
      <c r="J12" s="32">
        <v>0.95</v>
      </c>
      <c r="K12" s="28"/>
      <c r="L12" s="28"/>
      <c r="M12" s="28"/>
      <c r="N12" s="28"/>
      <c r="O12" s="26" t="s">
        <v>553</v>
      </c>
      <c r="P12" s="25"/>
    </row>
    <row r="13" spans="1:16" x14ac:dyDescent="0.3">
      <c r="A13" s="26" t="s">
        <v>14</v>
      </c>
      <c r="B13" s="26" t="s">
        <v>284</v>
      </c>
      <c r="C13" s="27" t="s">
        <v>254</v>
      </c>
      <c r="D13" s="27" t="s">
        <v>306</v>
      </c>
      <c r="E13" s="25"/>
      <c r="F13" s="28">
        <v>46.76</v>
      </c>
      <c r="G13" s="28"/>
      <c r="H13" s="28">
        <v>1.37</v>
      </c>
      <c r="I13" s="28"/>
      <c r="J13" s="32">
        <v>0.11</v>
      </c>
      <c r="K13" s="28"/>
      <c r="L13" s="28"/>
      <c r="M13" s="28"/>
      <c r="N13" s="28"/>
      <c r="O13" s="25"/>
      <c r="P13" s="25"/>
    </row>
    <row r="14" spans="1:16" x14ac:dyDescent="0.3">
      <c r="A14" s="26" t="s">
        <v>330</v>
      </c>
      <c r="B14" s="26" t="s">
        <v>315</v>
      </c>
      <c r="C14" s="27" t="s">
        <v>233</v>
      </c>
      <c r="D14" s="27" t="s">
        <v>306</v>
      </c>
      <c r="E14" s="25"/>
      <c r="F14" s="28">
        <v>12.02</v>
      </c>
      <c r="G14" s="28"/>
      <c r="H14" s="28"/>
      <c r="I14" s="28"/>
      <c r="J14" s="30">
        <v>3.3000000000000002E-2</v>
      </c>
      <c r="K14" s="28"/>
      <c r="L14" s="28"/>
      <c r="M14" s="28"/>
      <c r="N14" s="28"/>
      <c r="O14" s="25"/>
      <c r="P14" s="25"/>
    </row>
    <row r="15" spans="1:16" x14ac:dyDescent="0.3">
      <c r="A15" s="26" t="s">
        <v>331</v>
      </c>
      <c r="B15" s="26" t="s">
        <v>315</v>
      </c>
      <c r="C15" s="27" t="s">
        <v>233</v>
      </c>
      <c r="D15" s="27" t="s">
        <v>306</v>
      </c>
      <c r="E15" s="25"/>
      <c r="F15" s="28">
        <v>3.01</v>
      </c>
      <c r="G15" s="28"/>
      <c r="H15" s="28"/>
      <c r="I15" s="28"/>
      <c r="J15" s="30">
        <v>2.4E-2</v>
      </c>
      <c r="K15" s="28"/>
      <c r="L15" s="28"/>
      <c r="M15" s="28"/>
      <c r="N15" s="28"/>
      <c r="O15" s="25"/>
      <c r="P15" s="25"/>
    </row>
    <row r="16" spans="1:16" x14ac:dyDescent="0.3">
      <c r="A16" s="26" t="s">
        <v>332</v>
      </c>
      <c r="B16" s="26" t="s">
        <v>315</v>
      </c>
      <c r="C16" s="27" t="s">
        <v>233</v>
      </c>
      <c r="D16" s="27" t="s">
        <v>306</v>
      </c>
      <c r="E16" s="25"/>
      <c r="F16" s="28">
        <v>5.89</v>
      </c>
      <c r="G16" s="28"/>
      <c r="H16" s="28"/>
      <c r="I16" s="28"/>
      <c r="J16" s="30">
        <v>3.1E-2</v>
      </c>
      <c r="K16" s="28"/>
      <c r="L16" s="28"/>
      <c r="M16" s="28"/>
      <c r="N16" s="28"/>
      <c r="O16" s="25"/>
      <c r="P16" s="25"/>
    </row>
    <row r="17" spans="1:16" x14ac:dyDescent="0.3">
      <c r="A17" s="26" t="s">
        <v>333</v>
      </c>
      <c r="B17" s="26" t="s">
        <v>315</v>
      </c>
      <c r="C17" s="27" t="s">
        <v>233</v>
      </c>
      <c r="D17" s="27" t="s">
        <v>306</v>
      </c>
      <c r="E17" s="25"/>
      <c r="F17" s="28">
        <v>7.18</v>
      </c>
      <c r="G17" s="28"/>
      <c r="H17" s="28"/>
      <c r="I17" s="28"/>
      <c r="J17" s="30">
        <v>5.16E-2</v>
      </c>
      <c r="K17" s="28"/>
      <c r="L17" s="28"/>
      <c r="M17" s="28"/>
      <c r="N17" s="28"/>
      <c r="O17" s="25"/>
      <c r="P17" s="25"/>
    </row>
    <row r="18" spans="1:16" x14ac:dyDescent="0.3">
      <c r="A18" s="26" t="s">
        <v>334</v>
      </c>
      <c r="B18" s="26" t="s">
        <v>315</v>
      </c>
      <c r="C18" s="27" t="s">
        <v>233</v>
      </c>
      <c r="D18" s="27" t="s">
        <v>306</v>
      </c>
      <c r="E18" s="25"/>
      <c r="F18" s="28">
        <v>11.7</v>
      </c>
      <c r="G18" s="28"/>
      <c r="H18" s="28"/>
      <c r="I18" s="28"/>
      <c r="J18" s="30">
        <v>0.22</v>
      </c>
      <c r="K18" s="28"/>
      <c r="L18" s="28"/>
      <c r="M18" s="28"/>
      <c r="N18" s="28"/>
      <c r="O18" s="25"/>
      <c r="P18" s="25"/>
    </row>
    <row r="19" spans="1:16" x14ac:dyDescent="0.3">
      <c r="A19" s="26" t="s">
        <v>335</v>
      </c>
      <c r="B19" s="26" t="s">
        <v>315</v>
      </c>
      <c r="C19" s="27" t="s">
        <v>233</v>
      </c>
      <c r="D19" s="27" t="s">
        <v>306</v>
      </c>
      <c r="E19" s="25"/>
      <c r="F19" s="28">
        <v>11.59</v>
      </c>
      <c r="G19" s="28"/>
      <c r="H19" s="28"/>
      <c r="I19" s="28"/>
      <c r="J19" s="30">
        <v>0.4</v>
      </c>
      <c r="K19" s="28"/>
      <c r="L19" s="28"/>
      <c r="M19" s="28"/>
      <c r="N19" s="28"/>
      <c r="O19" s="25"/>
      <c r="P19" s="25"/>
    </row>
    <row r="20" spans="1:16" x14ac:dyDescent="0.3">
      <c r="A20" s="26" t="s">
        <v>139</v>
      </c>
      <c r="B20" s="26" t="s">
        <v>282</v>
      </c>
      <c r="C20" s="27" t="s">
        <v>231</v>
      </c>
      <c r="D20" s="27" t="s">
        <v>307</v>
      </c>
      <c r="E20" s="25"/>
      <c r="F20" s="28">
        <v>82.49</v>
      </c>
      <c r="G20" s="28">
        <v>13.96</v>
      </c>
      <c r="H20" s="28">
        <v>1.06</v>
      </c>
      <c r="I20" s="28"/>
      <c r="J20" s="32">
        <v>2.37</v>
      </c>
      <c r="K20" s="28"/>
      <c r="L20" s="28"/>
      <c r="M20" s="28"/>
      <c r="N20" s="28"/>
      <c r="O20" s="25"/>
      <c r="P20" s="25"/>
    </row>
    <row r="21" spans="1:16" x14ac:dyDescent="0.3">
      <c r="A21" s="26" t="s">
        <v>136</v>
      </c>
      <c r="B21" s="26" t="s">
        <v>290</v>
      </c>
      <c r="C21" s="27" t="s">
        <v>254</v>
      </c>
      <c r="D21" s="27" t="s">
        <v>306</v>
      </c>
      <c r="E21" s="25"/>
      <c r="F21" s="63">
        <v>46.2</v>
      </c>
      <c r="G21" s="28"/>
      <c r="H21" s="28">
        <v>2.14</v>
      </c>
      <c r="I21" s="28"/>
      <c r="J21" s="32">
        <v>0.18</v>
      </c>
      <c r="K21" s="28"/>
      <c r="L21" s="28"/>
      <c r="M21" s="28"/>
      <c r="N21" s="28"/>
      <c r="O21" s="25"/>
      <c r="P21" s="25"/>
    </row>
    <row r="22" spans="1:16" x14ac:dyDescent="0.3">
      <c r="A22" s="26" t="s">
        <v>128</v>
      </c>
      <c r="B22" s="26" t="s">
        <v>259</v>
      </c>
      <c r="C22" s="27" t="s">
        <v>254</v>
      </c>
      <c r="D22" s="27" t="s">
        <v>306</v>
      </c>
      <c r="E22" s="25"/>
      <c r="F22" s="28">
        <v>46.39</v>
      </c>
      <c r="G22" s="28">
        <v>6.12</v>
      </c>
      <c r="H22" s="28">
        <v>0.2</v>
      </c>
      <c r="I22" s="28"/>
      <c r="J22" s="31"/>
      <c r="K22" s="28"/>
      <c r="L22" s="28"/>
      <c r="M22" s="28"/>
      <c r="N22" s="28"/>
      <c r="O22" s="25"/>
      <c r="P22" s="25"/>
    </row>
    <row r="23" spans="1:16" x14ac:dyDescent="0.3">
      <c r="A23" s="26" t="s">
        <v>91</v>
      </c>
      <c r="B23" s="26" t="s">
        <v>281</v>
      </c>
      <c r="C23" s="27" t="s">
        <v>249</v>
      </c>
      <c r="D23" s="27" t="s">
        <v>306</v>
      </c>
      <c r="E23" s="25"/>
      <c r="F23" s="28">
        <v>46.54</v>
      </c>
      <c r="G23" s="28">
        <v>5.91</v>
      </c>
      <c r="H23" s="28">
        <v>3.38</v>
      </c>
      <c r="I23" s="28"/>
      <c r="J23" s="31">
        <v>0.156</v>
      </c>
      <c r="K23" s="28"/>
      <c r="L23" s="28"/>
      <c r="M23" s="28"/>
      <c r="N23" s="28"/>
      <c r="O23" s="25"/>
      <c r="P23" s="25"/>
    </row>
    <row r="24" spans="1:16" x14ac:dyDescent="0.3">
      <c r="A24" s="26" t="s">
        <v>164</v>
      </c>
      <c r="B24" s="26" t="s">
        <v>280</v>
      </c>
      <c r="C24" s="27" t="s">
        <v>200</v>
      </c>
      <c r="D24" s="27" t="s">
        <v>306</v>
      </c>
      <c r="E24" s="25"/>
      <c r="F24" s="28"/>
      <c r="G24" s="28"/>
      <c r="H24" s="30">
        <v>2.121</v>
      </c>
      <c r="I24" s="28"/>
      <c r="J24" s="31"/>
      <c r="K24" s="28"/>
      <c r="L24" s="28"/>
      <c r="M24" s="28"/>
      <c r="N24" s="28"/>
      <c r="O24" s="25"/>
      <c r="P24" s="25"/>
    </row>
    <row r="25" spans="1:16" x14ac:dyDescent="0.3">
      <c r="A25" s="26" t="s">
        <v>172</v>
      </c>
      <c r="B25" s="26" t="s">
        <v>280</v>
      </c>
      <c r="C25" s="27" t="s">
        <v>243</v>
      </c>
      <c r="D25" s="27" t="s">
        <v>306</v>
      </c>
      <c r="E25" s="25"/>
      <c r="F25" s="28"/>
      <c r="G25" s="28"/>
      <c r="H25" s="28">
        <v>2.121</v>
      </c>
      <c r="I25" s="28"/>
      <c r="J25" s="31"/>
      <c r="K25" s="28"/>
      <c r="L25" s="28"/>
      <c r="M25" s="28"/>
      <c r="N25" s="28"/>
      <c r="O25" s="25"/>
      <c r="P25" s="25"/>
    </row>
    <row r="26" spans="1:16" x14ac:dyDescent="0.3">
      <c r="A26" s="26" t="s">
        <v>344</v>
      </c>
      <c r="B26" s="26" t="s">
        <v>369</v>
      </c>
      <c r="C26" s="27" t="s">
        <v>254</v>
      </c>
      <c r="D26" s="27" t="s">
        <v>306</v>
      </c>
      <c r="E26" s="25"/>
      <c r="F26" s="28"/>
      <c r="G26" s="28"/>
      <c r="H26" s="28">
        <v>13.32</v>
      </c>
      <c r="I26" s="28"/>
      <c r="J26" s="31"/>
      <c r="K26" s="28"/>
      <c r="L26" s="28"/>
      <c r="M26" s="28"/>
      <c r="N26" s="28"/>
      <c r="O26" s="25"/>
      <c r="P26" s="25"/>
    </row>
    <row r="27" spans="1:16" x14ac:dyDescent="0.3">
      <c r="A27" s="26" t="s">
        <v>10</v>
      </c>
      <c r="B27" s="26" t="s">
        <v>292</v>
      </c>
      <c r="C27" s="27" t="s">
        <v>254</v>
      </c>
      <c r="D27" s="27" t="s">
        <v>306</v>
      </c>
      <c r="E27" s="25"/>
      <c r="F27" s="28">
        <v>41.4</v>
      </c>
      <c r="G27" s="28">
        <v>6.72</v>
      </c>
      <c r="H27" s="28">
        <v>1.36</v>
      </c>
      <c r="I27" s="63"/>
      <c r="J27" s="32">
        <v>7.0000000000000007E-2</v>
      </c>
      <c r="K27" s="28"/>
      <c r="L27" s="28"/>
      <c r="M27" s="28"/>
      <c r="N27" s="28"/>
      <c r="O27" s="25"/>
      <c r="P27" s="25">
        <v>7.05</v>
      </c>
    </row>
    <row r="28" spans="1:16" x14ac:dyDescent="0.3">
      <c r="A28" s="26" t="s">
        <v>11</v>
      </c>
      <c r="B28" s="26" t="s">
        <v>289</v>
      </c>
      <c r="C28" s="27" t="s">
        <v>254</v>
      </c>
      <c r="D28" s="27" t="s">
        <v>306</v>
      </c>
      <c r="E28" s="25"/>
      <c r="F28" s="28">
        <v>39.5</v>
      </c>
      <c r="G28" s="28">
        <v>5.5</v>
      </c>
      <c r="H28" s="28">
        <v>1.75</v>
      </c>
      <c r="I28" s="28"/>
      <c r="J28" s="32">
        <v>0.13</v>
      </c>
      <c r="K28" s="28"/>
      <c r="L28" s="28"/>
      <c r="M28" s="28"/>
      <c r="N28" s="28"/>
      <c r="O28" s="25"/>
      <c r="P28" s="25"/>
    </row>
    <row r="29" spans="1:16" x14ac:dyDescent="0.3">
      <c r="A29" s="26" t="s">
        <v>188</v>
      </c>
      <c r="B29" s="26" t="s">
        <v>293</v>
      </c>
      <c r="C29" s="27" t="s">
        <v>254</v>
      </c>
      <c r="D29" s="27" t="s">
        <v>306</v>
      </c>
      <c r="E29" s="25"/>
      <c r="F29" s="28">
        <v>7.45</v>
      </c>
      <c r="G29" s="28"/>
      <c r="H29" s="28">
        <v>0.52</v>
      </c>
      <c r="I29" s="28"/>
      <c r="J29" s="32">
        <v>0.62</v>
      </c>
      <c r="K29" s="28"/>
      <c r="L29" s="28"/>
      <c r="M29" s="28"/>
      <c r="N29" s="28"/>
      <c r="O29" s="25"/>
      <c r="P29" s="25"/>
    </row>
    <row r="30" spans="1:16" x14ac:dyDescent="0.3">
      <c r="A30" s="26" t="s">
        <v>50</v>
      </c>
      <c r="B30" s="26" t="s">
        <v>263</v>
      </c>
      <c r="C30" s="27" t="s">
        <v>254</v>
      </c>
      <c r="D30" s="27" t="s">
        <v>306</v>
      </c>
      <c r="E30" s="25"/>
      <c r="F30" s="28">
        <v>3.98</v>
      </c>
      <c r="G30" s="28"/>
      <c r="H30" s="28">
        <v>0.26</v>
      </c>
      <c r="I30" s="28"/>
      <c r="J30" s="31"/>
      <c r="K30" s="29" t="s">
        <v>522</v>
      </c>
      <c r="L30" s="39"/>
      <c r="M30" s="29" t="s">
        <v>523</v>
      </c>
      <c r="N30" s="32"/>
      <c r="O30" s="25"/>
      <c r="P30" s="25"/>
    </row>
    <row r="31" spans="1:16" x14ac:dyDescent="0.3">
      <c r="A31" s="26" t="s">
        <v>52</v>
      </c>
      <c r="B31" s="26" t="s">
        <v>262</v>
      </c>
      <c r="C31" s="27" t="s">
        <v>254</v>
      </c>
      <c r="D31" s="27" t="s">
        <v>306</v>
      </c>
      <c r="E31" s="25"/>
      <c r="F31" s="28">
        <v>2.31</v>
      </c>
      <c r="G31" s="28"/>
      <c r="H31" s="28">
        <v>0.23</v>
      </c>
      <c r="I31" s="28"/>
      <c r="J31" s="29" t="s">
        <v>509</v>
      </c>
      <c r="K31" s="29" t="s">
        <v>511</v>
      </c>
      <c r="L31" s="32"/>
      <c r="M31" s="29" t="s">
        <v>510</v>
      </c>
      <c r="N31" s="32"/>
      <c r="O31" s="25"/>
      <c r="P31" s="25"/>
    </row>
    <row r="32" spans="1:16" x14ac:dyDescent="0.3">
      <c r="A32" s="26" t="s">
        <v>47</v>
      </c>
      <c r="B32" s="26" t="s">
        <v>260</v>
      </c>
      <c r="C32" s="27" t="s">
        <v>254</v>
      </c>
      <c r="D32" s="27" t="s">
        <v>306</v>
      </c>
      <c r="E32" s="25"/>
      <c r="F32" s="28">
        <v>15.52</v>
      </c>
      <c r="G32" s="28"/>
      <c r="H32" s="28">
        <v>1.24</v>
      </c>
      <c r="I32" s="28"/>
      <c r="J32" s="32">
        <v>0.44</v>
      </c>
      <c r="K32" s="29" t="s">
        <v>525</v>
      </c>
      <c r="L32" s="32"/>
      <c r="M32" s="29" t="s">
        <v>526</v>
      </c>
      <c r="N32" s="32"/>
      <c r="O32" s="25"/>
      <c r="P32" s="25"/>
    </row>
    <row r="33" spans="1:16" x14ac:dyDescent="0.3">
      <c r="A33" s="26" t="s">
        <v>49</v>
      </c>
      <c r="B33" s="26" t="s">
        <v>261</v>
      </c>
      <c r="C33" s="27" t="s">
        <v>254</v>
      </c>
      <c r="D33" s="27" t="s">
        <v>306</v>
      </c>
      <c r="E33" s="25"/>
      <c r="F33" s="28">
        <v>2.16</v>
      </c>
      <c r="G33" s="28"/>
      <c r="H33" s="28">
        <v>0.182</v>
      </c>
      <c r="I33" s="28"/>
      <c r="J33" s="29" t="s">
        <v>497</v>
      </c>
      <c r="K33" s="29" t="s">
        <v>527</v>
      </c>
      <c r="L33" s="32"/>
      <c r="M33" s="29" t="s">
        <v>528</v>
      </c>
      <c r="N33" s="32"/>
      <c r="O33" s="25"/>
      <c r="P33" s="25"/>
    </row>
    <row r="34" spans="1:16" x14ac:dyDescent="0.3">
      <c r="A34" s="26" t="s">
        <v>137</v>
      </c>
      <c r="B34" s="26" t="s">
        <v>373</v>
      </c>
      <c r="C34" s="27" t="s">
        <v>254</v>
      </c>
      <c r="D34" s="27" t="s">
        <v>306</v>
      </c>
      <c r="E34" s="25"/>
      <c r="F34" s="28">
        <v>1.54</v>
      </c>
      <c r="G34" s="28"/>
      <c r="H34" s="28">
        <v>0.129</v>
      </c>
      <c r="I34" s="28"/>
      <c r="J34" s="31">
        <v>2.8000000000000001E-2</v>
      </c>
      <c r="K34" s="28"/>
      <c r="L34" s="28"/>
      <c r="M34" s="28"/>
      <c r="N34" s="28"/>
      <c r="O34" s="25"/>
      <c r="P34" s="25"/>
    </row>
    <row r="35" spans="1:16" x14ac:dyDescent="0.3">
      <c r="A35" s="26" t="s">
        <v>124</v>
      </c>
      <c r="B35" s="26" t="s">
        <v>294</v>
      </c>
      <c r="C35" s="27" t="s">
        <v>230</v>
      </c>
      <c r="D35" s="27" t="s">
        <v>306</v>
      </c>
      <c r="E35" s="27"/>
      <c r="F35" s="28">
        <v>2.31</v>
      </c>
      <c r="G35" s="28"/>
      <c r="H35" s="28">
        <v>0.23</v>
      </c>
      <c r="I35" s="28"/>
      <c r="J35" s="31"/>
      <c r="K35" s="28"/>
      <c r="L35" s="28"/>
      <c r="M35" s="28"/>
      <c r="N35" s="28"/>
      <c r="O35" s="25"/>
      <c r="P35" s="25"/>
    </row>
    <row r="36" spans="1:16" x14ac:dyDescent="0.3">
      <c r="A36" s="26" t="s">
        <v>101</v>
      </c>
      <c r="B36" s="26" t="s">
        <v>279</v>
      </c>
      <c r="C36" s="27" t="s">
        <v>231</v>
      </c>
      <c r="D36" s="27" t="s">
        <v>306</v>
      </c>
      <c r="E36" s="27"/>
      <c r="F36" s="28">
        <v>2.31</v>
      </c>
      <c r="G36" s="28"/>
      <c r="H36" s="28">
        <v>0.23</v>
      </c>
      <c r="I36" s="28"/>
      <c r="J36" s="29" t="s">
        <v>509</v>
      </c>
      <c r="K36" s="29" t="s">
        <v>511</v>
      </c>
      <c r="L36" s="32"/>
      <c r="M36" s="29" t="s">
        <v>510</v>
      </c>
      <c r="N36" s="28"/>
      <c r="O36" s="25"/>
      <c r="P36" s="25"/>
    </row>
    <row r="37" spans="1:16" x14ac:dyDescent="0.3">
      <c r="A37" s="26" t="s">
        <v>15</v>
      </c>
      <c r="B37" s="26" t="s">
        <v>296</v>
      </c>
      <c r="C37" s="27" t="s">
        <v>254</v>
      </c>
      <c r="D37" s="27" t="s">
        <v>306</v>
      </c>
      <c r="E37" s="25"/>
      <c r="F37" s="28">
        <v>41.26</v>
      </c>
      <c r="G37" s="28"/>
      <c r="H37" s="28">
        <v>1.47</v>
      </c>
      <c r="I37" s="28"/>
      <c r="J37" s="31">
        <v>9.5000000000000001E-2</v>
      </c>
      <c r="K37" s="28"/>
      <c r="L37" s="28"/>
      <c r="M37" s="28"/>
      <c r="N37" s="28"/>
      <c r="O37" s="25"/>
      <c r="P37" s="25"/>
    </row>
    <row r="38" spans="1:16" x14ac:dyDescent="0.3">
      <c r="A38" s="26" t="s">
        <v>160</v>
      </c>
      <c r="B38" s="26" t="s">
        <v>285</v>
      </c>
      <c r="C38" s="27" t="s">
        <v>254</v>
      </c>
      <c r="D38" s="27" t="s">
        <v>306</v>
      </c>
      <c r="E38" s="25"/>
      <c r="F38" s="28">
        <v>44.6</v>
      </c>
      <c r="G38" s="28">
        <v>6.44</v>
      </c>
      <c r="H38" s="28">
        <v>7.97</v>
      </c>
      <c r="I38" s="28"/>
      <c r="J38" s="32">
        <v>0.37</v>
      </c>
      <c r="K38" s="28"/>
      <c r="L38" s="28"/>
      <c r="M38" s="28"/>
      <c r="N38" s="28"/>
      <c r="O38" s="25"/>
      <c r="P38" s="25"/>
    </row>
    <row r="39" spans="1:16" x14ac:dyDescent="0.3">
      <c r="A39" s="26" t="s">
        <v>472</v>
      </c>
      <c r="B39" s="26" t="s">
        <v>473</v>
      </c>
      <c r="C39" s="27" t="s">
        <v>254</v>
      </c>
      <c r="D39" s="27" t="s">
        <v>306</v>
      </c>
      <c r="E39" s="25"/>
      <c r="F39" s="28"/>
      <c r="G39" s="28"/>
      <c r="H39" s="30"/>
      <c r="I39" s="28"/>
      <c r="J39" s="31"/>
      <c r="K39" s="28">
        <v>2.71</v>
      </c>
      <c r="L39" s="28">
        <v>0.51</v>
      </c>
      <c r="M39" s="28">
        <v>1.34</v>
      </c>
      <c r="N39" s="28">
        <v>4.5599999999999996</v>
      </c>
      <c r="O39" s="25"/>
      <c r="P39" s="25"/>
    </row>
    <row r="40" spans="1:16" x14ac:dyDescent="0.3">
      <c r="A40" s="26" t="s">
        <v>770</v>
      </c>
      <c r="B40" s="26" t="s">
        <v>771</v>
      </c>
      <c r="C40" s="27" t="s">
        <v>254</v>
      </c>
      <c r="D40" s="27" t="s">
        <v>306</v>
      </c>
      <c r="E40" s="25"/>
      <c r="F40" s="28"/>
      <c r="G40" s="28"/>
      <c r="H40" s="30"/>
      <c r="I40" s="28"/>
      <c r="J40" s="31"/>
      <c r="K40" s="28">
        <v>2.0299999999999998</v>
      </c>
      <c r="L40" s="28">
        <v>1.71</v>
      </c>
      <c r="M40" s="28">
        <v>2.2200000000000002</v>
      </c>
      <c r="N40" s="28">
        <v>5.97</v>
      </c>
      <c r="O40" s="25"/>
      <c r="P40" s="25"/>
    </row>
    <row r="41" spans="1:16" x14ac:dyDescent="0.3">
      <c r="A41" s="26" t="s">
        <v>477</v>
      </c>
      <c r="B41" s="26" t="s">
        <v>478</v>
      </c>
      <c r="C41" s="27" t="s">
        <v>254</v>
      </c>
      <c r="D41" s="27" t="s">
        <v>306</v>
      </c>
      <c r="E41" s="25"/>
      <c r="F41" s="28"/>
      <c r="G41" s="28"/>
      <c r="H41" s="30"/>
      <c r="I41" s="28"/>
      <c r="J41" s="31"/>
      <c r="K41" s="28">
        <v>1.1499999999999999</v>
      </c>
      <c r="L41" s="28">
        <v>1.81</v>
      </c>
      <c r="M41" s="28">
        <v>0.1</v>
      </c>
      <c r="N41" s="28">
        <v>3.12</v>
      </c>
      <c r="O41" s="25"/>
      <c r="P41" s="25"/>
    </row>
    <row r="42" spans="1:16" x14ac:dyDescent="0.3">
      <c r="A42" s="26" t="s">
        <v>474</v>
      </c>
      <c r="B42" s="26" t="s">
        <v>475</v>
      </c>
      <c r="C42" s="27" t="s">
        <v>254</v>
      </c>
      <c r="D42" s="27" t="s">
        <v>306</v>
      </c>
      <c r="E42" s="25"/>
      <c r="F42" s="28"/>
      <c r="G42" s="28"/>
      <c r="H42" s="30"/>
      <c r="I42" s="28"/>
      <c r="J42" s="31"/>
      <c r="K42" s="32" t="s">
        <v>476</v>
      </c>
      <c r="L42" s="28">
        <v>0.79</v>
      </c>
      <c r="M42" s="28">
        <v>0.28000000000000003</v>
      </c>
      <c r="N42" s="28">
        <v>1.1000000000000001</v>
      </c>
      <c r="O42" s="25"/>
      <c r="P42" s="25"/>
    </row>
    <row r="43" spans="1:16" x14ac:dyDescent="0.3">
      <c r="A43" s="26" t="s">
        <v>470</v>
      </c>
      <c r="B43" s="26" t="s">
        <v>471</v>
      </c>
      <c r="C43" s="27" t="s">
        <v>254</v>
      </c>
      <c r="D43" s="27" t="s">
        <v>306</v>
      </c>
      <c r="E43" s="25"/>
      <c r="F43" s="28"/>
      <c r="G43" s="28"/>
      <c r="H43" s="30"/>
      <c r="I43" s="28"/>
      <c r="J43" s="31"/>
      <c r="K43" s="28">
        <v>1.49</v>
      </c>
      <c r="L43" s="28">
        <v>0.44</v>
      </c>
      <c r="M43" s="28">
        <v>0.27</v>
      </c>
      <c r="N43" s="28">
        <v>2.19</v>
      </c>
      <c r="O43" s="25"/>
      <c r="P43" s="25"/>
    </row>
    <row r="44" spans="1:16" x14ac:dyDescent="0.3">
      <c r="A44" s="26" t="s">
        <v>397</v>
      </c>
      <c r="B44" s="26" t="s">
        <v>398</v>
      </c>
      <c r="C44" s="27" t="s">
        <v>231</v>
      </c>
      <c r="D44" s="27" t="s">
        <v>306</v>
      </c>
      <c r="E44" s="27"/>
      <c r="F44" s="28">
        <v>78.430000000000007</v>
      </c>
      <c r="G44" s="28">
        <v>10.050000000000001</v>
      </c>
      <c r="H44" s="28">
        <v>2.6</v>
      </c>
      <c r="I44" s="28">
        <v>8.91</v>
      </c>
      <c r="J44" s="31"/>
      <c r="K44" s="28"/>
      <c r="L44" s="28"/>
      <c r="M44" s="28"/>
      <c r="N44" s="28"/>
      <c r="O44" s="25"/>
      <c r="P44" s="25"/>
    </row>
    <row r="45" spans="1:16" x14ac:dyDescent="0.3">
      <c r="A45" s="26" t="s">
        <v>159</v>
      </c>
      <c r="B45" s="26" t="s">
        <v>288</v>
      </c>
      <c r="C45" s="27" t="s">
        <v>254</v>
      </c>
      <c r="D45" s="27" t="s">
        <v>306</v>
      </c>
      <c r="E45" s="25"/>
      <c r="F45" s="28">
        <v>46.97</v>
      </c>
      <c r="G45" s="28"/>
      <c r="H45" s="28">
        <v>2.99</v>
      </c>
      <c r="I45" s="28"/>
      <c r="J45" s="32">
        <v>0.21</v>
      </c>
      <c r="K45" s="28"/>
      <c r="L45" s="28"/>
      <c r="M45" s="28"/>
      <c r="N45" s="28"/>
      <c r="O45" s="25"/>
      <c r="P45" s="25"/>
    </row>
    <row r="46" spans="1:16" x14ac:dyDescent="0.3">
      <c r="A46" s="26" t="s">
        <v>90</v>
      </c>
      <c r="B46" s="26" t="s">
        <v>295</v>
      </c>
      <c r="C46" s="27" t="s">
        <v>254</v>
      </c>
      <c r="D46" s="27" t="s">
        <v>306</v>
      </c>
      <c r="E46" s="25"/>
      <c r="F46" s="28">
        <v>39.94</v>
      </c>
      <c r="G46" s="28"/>
      <c r="H46" s="28">
        <v>1.45</v>
      </c>
      <c r="I46" s="28"/>
      <c r="J46" s="32">
        <v>0.1</v>
      </c>
      <c r="K46" s="28"/>
      <c r="L46" s="28"/>
      <c r="M46" s="28"/>
      <c r="N46" s="28"/>
      <c r="O46" s="25"/>
      <c r="P46" s="25"/>
    </row>
    <row r="47" spans="1:16" ht="14.5" x14ac:dyDescent="0.35">
      <c r="A47" s="3"/>
      <c r="O47" s="2"/>
    </row>
    <row r="48" spans="1:16" ht="14.5" x14ac:dyDescent="0.35">
      <c r="A48" s="113" t="s">
        <v>297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21"/>
      <c r="O48" s="2"/>
    </row>
    <row r="49" spans="1:15" ht="14.5" x14ac:dyDescent="0.35">
      <c r="A49" s="115" t="s">
        <v>494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21"/>
      <c r="O49" s="2"/>
    </row>
    <row r="50" spans="1:15" x14ac:dyDescent="0.3">
      <c r="A50" s="7"/>
      <c r="B50" s="7"/>
      <c r="C50" s="7"/>
      <c r="D50" s="2"/>
      <c r="F50" s="2"/>
      <c r="G50" s="2"/>
      <c r="I50" s="2"/>
      <c r="O50" s="2"/>
    </row>
    <row r="51" spans="1:15" x14ac:dyDescent="0.3">
      <c r="A51" s="7"/>
      <c r="B51" s="7"/>
      <c r="C51" s="7"/>
      <c r="D51" s="2"/>
      <c r="F51" s="2"/>
      <c r="G51" s="2"/>
      <c r="I51" s="2"/>
      <c r="O51" s="2"/>
    </row>
    <row r="52" spans="1:15" x14ac:dyDescent="0.3">
      <c r="O52" s="2"/>
    </row>
    <row r="53" spans="1:15" x14ac:dyDescent="0.3">
      <c r="O53" s="2"/>
    </row>
    <row r="54" spans="1:15" x14ac:dyDescent="0.3">
      <c r="O54" s="2"/>
    </row>
    <row r="55" spans="1:15" x14ac:dyDescent="0.3">
      <c r="O55" s="2"/>
    </row>
    <row r="56" spans="1:15" x14ac:dyDescent="0.3">
      <c r="O56" s="2"/>
    </row>
    <row r="57" spans="1:15" x14ac:dyDescent="0.3">
      <c r="O57" s="2"/>
    </row>
    <row r="58" spans="1:15" x14ac:dyDescent="0.3">
      <c r="O58" s="2"/>
    </row>
    <row r="59" spans="1:15" x14ac:dyDescent="0.3">
      <c r="O59" s="2"/>
    </row>
    <row r="60" spans="1:15" x14ac:dyDescent="0.3">
      <c r="O60" s="2"/>
    </row>
    <row r="61" spans="1:15" x14ac:dyDescent="0.3">
      <c r="O61" s="2"/>
    </row>
    <row r="67" ht="6" customHeight="1" x14ac:dyDescent="0.3"/>
  </sheetData>
  <mergeCells count="3">
    <mergeCell ref="A48:M48"/>
    <mergeCell ref="A49:M4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Footer>Page &amp;P&amp;R&amp;A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EFBC-88F5-4E24-BC36-91BFCFFA298B}">
  <sheetPr>
    <tabColor rgb="FFFFFF99"/>
    <pageSetUpPr fitToPage="1"/>
  </sheetPr>
  <dimension ref="A1:M16"/>
  <sheetViews>
    <sheetView zoomScaleNormal="100" workbookViewId="0">
      <pane xSplit="2" ySplit="2" topLeftCell="C3" activePane="bottomRight" state="frozen"/>
      <selection activeCell="N17" sqref="N17"/>
      <selection pane="topRight" activeCell="N17" sqref="N17"/>
      <selection pane="bottomLeft" activeCell="N17" sqref="N17"/>
      <selection pane="bottomRight" activeCell="A3" sqref="A3"/>
    </sheetView>
  </sheetViews>
  <sheetFormatPr defaultColWidth="8.7265625" defaultRowHeight="13" x14ac:dyDescent="0.3"/>
  <cols>
    <col min="1" max="1" width="8.7265625" style="85"/>
    <col min="2" max="2" width="33.1796875" style="85" bestFit="1" customWidth="1"/>
    <col min="3" max="16384" width="8.7265625" style="85"/>
  </cols>
  <sheetData>
    <row r="1" spans="1:13" ht="14.5" x14ac:dyDescent="0.35">
      <c r="A1" s="117" t="s">
        <v>713</v>
      </c>
      <c r="B1" s="117"/>
      <c r="C1" s="117"/>
      <c r="D1" s="91"/>
      <c r="E1" s="92"/>
      <c r="F1" s="93"/>
      <c r="G1" s="93"/>
      <c r="H1" s="94"/>
      <c r="I1" s="93"/>
      <c r="J1" s="95"/>
      <c r="K1" s="92"/>
      <c r="L1" s="92"/>
      <c r="M1" s="92"/>
    </row>
    <row r="2" spans="1:13" ht="72.650000000000006" customHeight="1" x14ac:dyDescent="0.3">
      <c r="A2" s="96" t="s">
        <v>5</v>
      </c>
      <c r="B2" s="96" t="s">
        <v>0</v>
      </c>
      <c r="C2" s="96" t="s">
        <v>150</v>
      </c>
      <c r="D2" s="96" t="s">
        <v>305</v>
      </c>
      <c r="E2" s="96" t="s">
        <v>232</v>
      </c>
      <c r="F2" s="96" t="s">
        <v>1</v>
      </c>
      <c r="G2" s="96" t="s">
        <v>2</v>
      </c>
      <c r="H2" s="97" t="s">
        <v>3</v>
      </c>
      <c r="I2" s="96" t="s">
        <v>4</v>
      </c>
      <c r="J2" s="98" t="s">
        <v>575</v>
      </c>
      <c r="K2" s="96" t="s">
        <v>304</v>
      </c>
      <c r="L2" s="96" t="s">
        <v>468</v>
      </c>
      <c r="M2" s="96" t="s">
        <v>310</v>
      </c>
    </row>
    <row r="3" spans="1:13" x14ac:dyDescent="0.3">
      <c r="A3" s="82" t="s">
        <v>425</v>
      </c>
      <c r="B3" s="99" t="s">
        <v>426</v>
      </c>
      <c r="C3" s="83" t="s">
        <v>254</v>
      </c>
      <c r="D3" s="100" t="s">
        <v>306</v>
      </c>
      <c r="E3" s="83"/>
      <c r="F3" s="101">
        <v>0.28000000000000003</v>
      </c>
      <c r="G3" s="84"/>
      <c r="H3" s="102">
        <v>2.7E-2</v>
      </c>
      <c r="I3" s="84"/>
      <c r="J3" s="103"/>
      <c r="K3" s="103"/>
      <c r="L3" s="104"/>
      <c r="M3" s="103"/>
    </row>
    <row r="4" spans="1:13" x14ac:dyDescent="0.3">
      <c r="A4" s="82" t="s">
        <v>645</v>
      </c>
      <c r="B4" s="99" t="s">
        <v>646</v>
      </c>
      <c r="C4" s="83" t="s">
        <v>254</v>
      </c>
      <c r="D4" s="100" t="s">
        <v>306</v>
      </c>
      <c r="E4" s="83"/>
      <c r="F4" s="101">
        <v>7.48</v>
      </c>
      <c r="G4" s="84"/>
      <c r="H4" s="101">
        <v>0.53</v>
      </c>
      <c r="I4" s="84"/>
      <c r="J4" s="103" t="s">
        <v>777</v>
      </c>
      <c r="K4" s="103" t="s">
        <v>648</v>
      </c>
      <c r="L4" s="104"/>
      <c r="M4" s="103" t="s">
        <v>647</v>
      </c>
    </row>
    <row r="5" spans="1:13" x14ac:dyDescent="0.3">
      <c r="A5" s="82" t="s">
        <v>651</v>
      </c>
      <c r="B5" s="99" t="s">
        <v>686</v>
      </c>
      <c r="C5" s="83" t="s">
        <v>254</v>
      </c>
      <c r="D5" s="100" t="s">
        <v>306</v>
      </c>
      <c r="E5" s="83"/>
      <c r="F5" s="101">
        <v>1.42</v>
      </c>
      <c r="G5" s="84"/>
      <c r="H5" s="102">
        <v>0.1</v>
      </c>
      <c r="I5" s="84"/>
      <c r="J5" s="103" t="s">
        <v>652</v>
      </c>
      <c r="K5" s="103" t="s">
        <v>653</v>
      </c>
      <c r="L5" s="104"/>
      <c r="M5" s="103" t="s">
        <v>654</v>
      </c>
    </row>
    <row r="6" spans="1:13" x14ac:dyDescent="0.3">
      <c r="A6" s="82" t="s">
        <v>679</v>
      </c>
      <c r="B6" s="99" t="s">
        <v>680</v>
      </c>
      <c r="C6" s="83" t="s">
        <v>254</v>
      </c>
      <c r="D6" s="100" t="s">
        <v>306</v>
      </c>
      <c r="E6" s="83"/>
      <c r="F6" s="101">
        <v>14.98</v>
      </c>
      <c r="G6" s="84"/>
      <c r="H6" s="101">
        <v>1.23</v>
      </c>
      <c r="I6" s="84"/>
      <c r="J6" s="103" t="s">
        <v>681</v>
      </c>
      <c r="K6" s="103" t="s">
        <v>683</v>
      </c>
      <c r="L6" s="104"/>
      <c r="M6" s="103" t="s">
        <v>682</v>
      </c>
    </row>
    <row r="7" spans="1:13" x14ac:dyDescent="0.3">
      <c r="A7" s="82" t="s">
        <v>640</v>
      </c>
      <c r="B7" s="99" t="s">
        <v>641</v>
      </c>
      <c r="C7" s="83" t="s">
        <v>254</v>
      </c>
      <c r="D7" s="100" t="s">
        <v>306</v>
      </c>
      <c r="E7" s="83"/>
      <c r="F7" s="101">
        <v>2.4900000000000002</v>
      </c>
      <c r="G7" s="84"/>
      <c r="H7" s="101">
        <v>0.16</v>
      </c>
      <c r="I7" s="84"/>
      <c r="J7" s="103" t="s">
        <v>642</v>
      </c>
      <c r="K7" s="103" t="s">
        <v>643</v>
      </c>
      <c r="L7" s="104"/>
      <c r="M7" s="103" t="s">
        <v>644</v>
      </c>
    </row>
    <row r="8" spans="1:13" x14ac:dyDescent="0.3">
      <c r="A8" s="82" t="s">
        <v>677</v>
      </c>
      <c r="B8" s="99" t="s">
        <v>678</v>
      </c>
      <c r="C8" s="83" t="s">
        <v>254</v>
      </c>
      <c r="D8" s="100" t="s">
        <v>306</v>
      </c>
      <c r="E8" s="83"/>
      <c r="F8" s="101">
        <v>0.45</v>
      </c>
      <c r="G8" s="84"/>
      <c r="H8" s="102">
        <v>4.9000000000000002E-2</v>
      </c>
      <c r="I8" s="84"/>
      <c r="J8" s="103"/>
      <c r="K8" s="103" t="s">
        <v>555</v>
      </c>
      <c r="L8" s="104"/>
      <c r="M8" s="103" t="s">
        <v>556</v>
      </c>
    </row>
    <row r="9" spans="1:13" x14ac:dyDescent="0.3">
      <c r="A9" s="82" t="s">
        <v>787</v>
      </c>
      <c r="B9" s="99" t="s">
        <v>788</v>
      </c>
      <c r="C9" s="83" t="s">
        <v>254</v>
      </c>
      <c r="D9" s="100" t="s">
        <v>306</v>
      </c>
      <c r="E9" s="83"/>
      <c r="F9" s="101">
        <v>2.27</v>
      </c>
      <c r="G9" s="84"/>
      <c r="H9" s="102">
        <v>0.17599999999999999</v>
      </c>
      <c r="I9" s="84"/>
      <c r="J9" s="103" t="s">
        <v>546</v>
      </c>
      <c r="K9" s="103" t="s">
        <v>789</v>
      </c>
      <c r="L9" s="104"/>
      <c r="M9" s="103" t="s">
        <v>650</v>
      </c>
    </row>
    <row r="10" spans="1:13" x14ac:dyDescent="0.3">
      <c r="A10" s="82" t="s">
        <v>673</v>
      </c>
      <c r="B10" s="99" t="s">
        <v>687</v>
      </c>
      <c r="C10" s="83" t="s">
        <v>254</v>
      </c>
      <c r="D10" s="100" t="s">
        <v>306</v>
      </c>
      <c r="E10" s="83"/>
      <c r="F10" s="101">
        <v>2.42</v>
      </c>
      <c r="G10" s="84"/>
      <c r="H10" s="101">
        <v>0.25</v>
      </c>
      <c r="I10" s="84"/>
      <c r="J10" s="103" t="s">
        <v>674</v>
      </c>
      <c r="K10" s="103" t="s">
        <v>675</v>
      </c>
      <c r="L10" s="104"/>
      <c r="M10" s="103" t="s">
        <v>676</v>
      </c>
    </row>
    <row r="11" spans="1:13" x14ac:dyDescent="0.3">
      <c r="A11" s="82" t="s">
        <v>628</v>
      </c>
      <c r="B11" s="99" t="s">
        <v>630</v>
      </c>
      <c r="C11" s="83" t="s">
        <v>629</v>
      </c>
      <c r="D11" s="100" t="s">
        <v>306</v>
      </c>
      <c r="E11" s="83"/>
      <c r="F11" s="101">
        <v>2.65</v>
      </c>
      <c r="G11" s="84"/>
      <c r="H11" s="101">
        <v>0.25</v>
      </c>
      <c r="I11" s="84"/>
      <c r="J11" s="103" t="s">
        <v>649</v>
      </c>
      <c r="K11" s="103" t="s">
        <v>790</v>
      </c>
      <c r="L11" s="104"/>
      <c r="M11" s="103" t="s">
        <v>667</v>
      </c>
    </row>
    <row r="12" spans="1:13" x14ac:dyDescent="0.3">
      <c r="A12" s="82" t="s">
        <v>669</v>
      </c>
      <c r="B12" s="99" t="s">
        <v>670</v>
      </c>
      <c r="C12" s="83" t="s">
        <v>629</v>
      </c>
      <c r="D12" s="100" t="s">
        <v>306</v>
      </c>
      <c r="F12" s="101">
        <v>5.47</v>
      </c>
      <c r="H12" s="101">
        <v>0.37</v>
      </c>
      <c r="J12" s="103"/>
      <c r="K12" s="103" t="s">
        <v>672</v>
      </c>
      <c r="M12" s="103" t="s">
        <v>671</v>
      </c>
    </row>
    <row r="13" spans="1:13" x14ac:dyDescent="0.3">
      <c r="A13" s="82" t="s">
        <v>684</v>
      </c>
      <c r="B13" s="99" t="s">
        <v>685</v>
      </c>
      <c r="C13" s="83" t="s">
        <v>254</v>
      </c>
      <c r="D13" s="100" t="s">
        <v>306</v>
      </c>
      <c r="F13" s="101">
        <v>1.42</v>
      </c>
      <c r="G13" s="85">
        <v>0.185</v>
      </c>
      <c r="H13" s="102">
        <v>1.2E-2</v>
      </c>
      <c r="J13" s="103"/>
      <c r="K13" s="103"/>
      <c r="M13" s="103"/>
    </row>
    <row r="15" spans="1:13" ht="14.5" x14ac:dyDescent="0.35">
      <c r="A15" s="118" t="s">
        <v>297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</row>
    <row r="16" spans="1:13" ht="14.5" x14ac:dyDescent="0.35">
      <c r="A16" s="120" t="s">
        <v>494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</sheetData>
  <autoFilter ref="A2:M2" xr:uid="{D20CEFBC-88F5-4E24-BC36-91BFCFFA298B}"/>
  <mergeCells count="3">
    <mergeCell ref="A1:C1"/>
    <mergeCell ref="A15:M15"/>
    <mergeCell ref="A16:M16"/>
  </mergeCells>
  <phoneticPr fontId="19" type="noConversion"/>
  <pageMargins left="0.39370078740157483" right="0.39370078740157483" top="0.39370078740157483" bottom="0.39370078740157483" header="0.31496062992125984" footer="0.31496062992125984"/>
  <pageSetup paperSize="9" scale="65" fitToHeight="0" orientation="landscape" r:id="rId1"/>
  <headerFooter>
    <oddFooter>&amp;LSynthetic Soils&amp;C&amp;P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fitToPage="1"/>
  </sheetPr>
  <dimension ref="A1:P138"/>
  <sheetViews>
    <sheetView zoomScaleNormal="100" workbookViewId="0">
      <pane ySplit="2" topLeftCell="A3" activePane="bottomLeft" state="frozen"/>
      <selection activeCell="N17" sqref="N17"/>
      <selection pane="bottomLeft" activeCell="A27" sqref="A27:XFD27"/>
    </sheetView>
  </sheetViews>
  <sheetFormatPr defaultColWidth="9.1796875" defaultRowHeight="14" x14ac:dyDescent="0.3"/>
  <cols>
    <col min="1" max="1" width="9.453125" style="2" customWidth="1"/>
    <col min="2" max="2" width="45.54296875" style="2" customWidth="1"/>
    <col min="3" max="3" width="9.1796875" style="6" customWidth="1"/>
    <col min="4" max="8" width="10.54296875" style="2" customWidth="1"/>
    <col min="9" max="9" width="11" style="2" customWidth="1"/>
    <col min="10" max="13" width="10.54296875" style="2" customWidth="1"/>
    <col min="14" max="16384" width="9.1796875" style="2"/>
  </cols>
  <sheetData>
    <row r="1" spans="1:13" x14ac:dyDescent="0.3">
      <c r="A1" s="112" t="s">
        <v>713</v>
      </c>
      <c r="B1" s="112"/>
      <c r="C1" s="112"/>
    </row>
    <row r="2" spans="1:13" ht="87" customHeight="1" x14ac:dyDescent="0.3">
      <c r="A2" s="20" t="s">
        <v>5</v>
      </c>
      <c r="B2" s="20" t="s">
        <v>0</v>
      </c>
      <c r="C2" s="20" t="s">
        <v>150</v>
      </c>
      <c r="D2" s="20" t="s">
        <v>267</v>
      </c>
      <c r="E2" s="20" t="s">
        <v>268</v>
      </c>
      <c r="F2" s="20" t="s">
        <v>269</v>
      </c>
      <c r="G2" s="20" t="s">
        <v>270</v>
      </c>
      <c r="H2" s="20" t="s">
        <v>577</v>
      </c>
      <c r="I2" s="20" t="s">
        <v>1</v>
      </c>
      <c r="J2" s="20" t="s">
        <v>2</v>
      </c>
      <c r="K2" s="20" t="s">
        <v>3</v>
      </c>
      <c r="L2" s="20" t="s">
        <v>4</v>
      </c>
      <c r="M2" s="20" t="s">
        <v>575</v>
      </c>
    </row>
    <row r="3" spans="1:13" x14ac:dyDescent="0.3">
      <c r="A3" s="25" t="s">
        <v>639</v>
      </c>
      <c r="B3" s="25" t="s">
        <v>715</v>
      </c>
      <c r="C3" s="27" t="s">
        <v>264</v>
      </c>
      <c r="D3" s="60">
        <v>4</v>
      </c>
      <c r="E3" s="60"/>
      <c r="F3" s="60"/>
      <c r="G3" s="60"/>
      <c r="H3" s="60">
        <v>11</v>
      </c>
      <c r="I3" s="47">
        <v>4.0000000000000002E-4</v>
      </c>
      <c r="J3" s="47"/>
      <c r="K3" s="47"/>
      <c r="L3" s="47"/>
      <c r="M3" s="47">
        <v>1.1000000000000001E-3</v>
      </c>
    </row>
    <row r="4" spans="1:13" x14ac:dyDescent="0.3">
      <c r="A4" s="26" t="s">
        <v>134</v>
      </c>
      <c r="B4" s="26" t="s">
        <v>298</v>
      </c>
      <c r="C4" s="27" t="s">
        <v>235</v>
      </c>
      <c r="D4" s="60"/>
      <c r="E4" s="60"/>
      <c r="F4" s="60">
        <v>86</v>
      </c>
      <c r="G4" s="60">
        <v>7</v>
      </c>
      <c r="H4" s="60"/>
      <c r="I4" s="47" t="str">
        <f t="shared" ref="I4:K6" si="0">IF(D4="","",D4/10000)</f>
        <v/>
      </c>
      <c r="J4" s="47" t="str">
        <f t="shared" si="0"/>
        <v/>
      </c>
      <c r="K4" s="47">
        <f t="shared" si="0"/>
        <v>8.6E-3</v>
      </c>
      <c r="L4" s="47">
        <v>6.9999999999999999E-4</v>
      </c>
      <c r="M4" s="47" t="str">
        <f>IF(H4="","",H4/10000)</f>
        <v/>
      </c>
    </row>
    <row r="5" spans="1:13" x14ac:dyDescent="0.3">
      <c r="A5" s="26" t="s">
        <v>182</v>
      </c>
      <c r="B5" s="26" t="s">
        <v>298</v>
      </c>
      <c r="C5" s="27" t="s">
        <v>235</v>
      </c>
      <c r="D5" s="60"/>
      <c r="E5" s="60"/>
      <c r="F5" s="60">
        <v>74</v>
      </c>
      <c r="G5" s="60">
        <v>36</v>
      </c>
      <c r="H5" s="60"/>
      <c r="I5" s="47" t="str">
        <f t="shared" si="0"/>
        <v/>
      </c>
      <c r="J5" s="47" t="str">
        <f t="shared" si="0"/>
        <v/>
      </c>
      <c r="K5" s="47">
        <f t="shared" si="0"/>
        <v>7.4000000000000003E-3</v>
      </c>
      <c r="L5" s="47">
        <f t="shared" ref="L5:L23" si="1">IF(G5="","",G5/10000)</f>
        <v>3.5999999999999999E-3</v>
      </c>
      <c r="M5" s="47" t="str">
        <f>IF(H5="","",H5/10000)</f>
        <v/>
      </c>
    </row>
    <row r="6" spans="1:13" x14ac:dyDescent="0.3">
      <c r="A6" s="26" t="s">
        <v>109</v>
      </c>
      <c r="B6" s="26" t="s">
        <v>298</v>
      </c>
      <c r="C6" s="27" t="s">
        <v>235</v>
      </c>
      <c r="D6" s="60"/>
      <c r="E6" s="60"/>
      <c r="F6" s="60">
        <v>720</v>
      </c>
      <c r="G6" s="60">
        <v>26</v>
      </c>
      <c r="H6" s="60"/>
      <c r="I6" s="47" t="str">
        <f t="shared" si="0"/>
        <v/>
      </c>
      <c r="J6" s="47" t="str">
        <f t="shared" si="0"/>
        <v/>
      </c>
      <c r="K6" s="47">
        <f t="shared" si="0"/>
        <v>7.1999999999999995E-2</v>
      </c>
      <c r="L6" s="47">
        <f t="shared" si="1"/>
        <v>2.5999999999999999E-3</v>
      </c>
      <c r="M6" s="47" t="str">
        <f>IF(H6="","",H6/10000)</f>
        <v/>
      </c>
    </row>
    <row r="7" spans="1:13" x14ac:dyDescent="0.3">
      <c r="A7" s="26" t="s">
        <v>75</v>
      </c>
      <c r="B7" s="26" t="s">
        <v>298</v>
      </c>
      <c r="C7" s="27" t="s">
        <v>235</v>
      </c>
      <c r="D7" s="60"/>
      <c r="E7" s="60"/>
      <c r="F7" s="60">
        <v>1410</v>
      </c>
      <c r="G7" s="60">
        <v>26</v>
      </c>
      <c r="H7" s="60"/>
      <c r="I7" s="47"/>
      <c r="J7" s="47"/>
      <c r="K7" s="47">
        <f t="shared" ref="K7:K23" si="2">IF(F7="","",F7/10000)</f>
        <v>0.14099999999999999</v>
      </c>
      <c r="L7" s="47">
        <f t="shared" si="1"/>
        <v>2.5999999999999999E-3</v>
      </c>
      <c r="M7" s="47"/>
    </row>
    <row r="8" spans="1:13" x14ac:dyDescent="0.3">
      <c r="A8" s="26" t="s">
        <v>86</v>
      </c>
      <c r="B8" s="26" t="s">
        <v>298</v>
      </c>
      <c r="C8" s="27" t="s">
        <v>235</v>
      </c>
      <c r="D8" s="60"/>
      <c r="E8" s="60"/>
      <c r="F8" s="60">
        <v>100</v>
      </c>
      <c r="G8" s="60">
        <v>97</v>
      </c>
      <c r="H8" s="60"/>
      <c r="I8" s="47" t="str">
        <f t="shared" ref="I8:J12" si="3">IF(D8="","",D8/10000)</f>
        <v/>
      </c>
      <c r="J8" s="47" t="str">
        <f t="shared" si="3"/>
        <v/>
      </c>
      <c r="K8" s="47">
        <f t="shared" si="2"/>
        <v>0.01</v>
      </c>
      <c r="L8" s="47">
        <f t="shared" si="1"/>
        <v>9.7000000000000003E-3</v>
      </c>
      <c r="M8" s="47" t="str">
        <f>IF(H8="","",H8/10000)</f>
        <v/>
      </c>
    </row>
    <row r="9" spans="1:13" x14ac:dyDescent="0.3">
      <c r="A9" s="26" t="s">
        <v>108</v>
      </c>
      <c r="B9" s="26" t="s">
        <v>298</v>
      </c>
      <c r="C9" s="27" t="s">
        <v>235</v>
      </c>
      <c r="D9" s="60"/>
      <c r="E9" s="60"/>
      <c r="F9" s="60">
        <v>249</v>
      </c>
      <c r="G9" s="60">
        <v>30</v>
      </c>
      <c r="H9" s="60"/>
      <c r="I9" s="47" t="str">
        <f t="shared" si="3"/>
        <v/>
      </c>
      <c r="J9" s="47" t="str">
        <f t="shared" si="3"/>
        <v/>
      </c>
      <c r="K9" s="47">
        <f t="shared" si="2"/>
        <v>2.4899999999999999E-2</v>
      </c>
      <c r="L9" s="47">
        <f t="shared" si="1"/>
        <v>3.0000000000000001E-3</v>
      </c>
      <c r="M9" s="47" t="str">
        <f>IF(H9="","",H9/10000)</f>
        <v/>
      </c>
    </row>
    <row r="10" spans="1:13" x14ac:dyDescent="0.3">
      <c r="A10" s="26" t="s">
        <v>74</v>
      </c>
      <c r="B10" s="26" t="s">
        <v>298</v>
      </c>
      <c r="C10" s="27" t="s">
        <v>235</v>
      </c>
      <c r="D10" s="60"/>
      <c r="E10" s="60"/>
      <c r="F10" s="60">
        <v>569</v>
      </c>
      <c r="G10" s="60">
        <v>37</v>
      </c>
      <c r="H10" s="60"/>
      <c r="I10" s="47" t="str">
        <f t="shared" si="3"/>
        <v/>
      </c>
      <c r="J10" s="47" t="str">
        <f t="shared" si="3"/>
        <v/>
      </c>
      <c r="K10" s="47">
        <f t="shared" si="2"/>
        <v>5.6899999999999999E-2</v>
      </c>
      <c r="L10" s="47">
        <f t="shared" si="1"/>
        <v>3.7000000000000002E-3</v>
      </c>
      <c r="M10" s="47" t="str">
        <f>IF(H10="","",H10/10000)</f>
        <v/>
      </c>
    </row>
    <row r="11" spans="1:13" x14ac:dyDescent="0.3">
      <c r="A11" s="26" t="s">
        <v>85</v>
      </c>
      <c r="B11" s="26" t="s">
        <v>298</v>
      </c>
      <c r="C11" s="27" t="s">
        <v>235</v>
      </c>
      <c r="D11" s="60"/>
      <c r="E11" s="60"/>
      <c r="F11" s="60">
        <v>28</v>
      </c>
      <c r="G11" s="60">
        <v>10</v>
      </c>
      <c r="H11" s="60"/>
      <c r="I11" s="47" t="str">
        <f t="shared" si="3"/>
        <v/>
      </c>
      <c r="J11" s="47" t="str">
        <f t="shared" si="3"/>
        <v/>
      </c>
      <c r="K11" s="47">
        <f t="shared" si="2"/>
        <v>2.8E-3</v>
      </c>
      <c r="L11" s="47">
        <f t="shared" si="1"/>
        <v>1E-3</v>
      </c>
      <c r="M11" s="47" t="str">
        <f>IF(H11="","",H11/10000)</f>
        <v/>
      </c>
    </row>
    <row r="12" spans="1:13" x14ac:dyDescent="0.3">
      <c r="A12" s="26" t="s">
        <v>73</v>
      </c>
      <c r="B12" s="26" t="s">
        <v>298</v>
      </c>
      <c r="C12" s="27" t="s">
        <v>235</v>
      </c>
      <c r="D12" s="60"/>
      <c r="E12" s="60"/>
      <c r="F12" s="60">
        <v>3910</v>
      </c>
      <c r="G12" s="60">
        <v>19</v>
      </c>
      <c r="H12" s="60"/>
      <c r="I12" s="47" t="str">
        <f t="shared" si="3"/>
        <v/>
      </c>
      <c r="J12" s="47" t="str">
        <f t="shared" si="3"/>
        <v/>
      </c>
      <c r="K12" s="47">
        <f t="shared" si="2"/>
        <v>0.39100000000000001</v>
      </c>
      <c r="L12" s="47">
        <f t="shared" si="1"/>
        <v>1.9E-3</v>
      </c>
      <c r="M12" s="47" t="str">
        <f>IF(H12="","",H12/10000)</f>
        <v/>
      </c>
    </row>
    <row r="13" spans="1:13" x14ac:dyDescent="0.3">
      <c r="A13" s="26" t="s">
        <v>416</v>
      </c>
      <c r="B13" s="26" t="s">
        <v>298</v>
      </c>
      <c r="C13" s="27" t="s">
        <v>235</v>
      </c>
      <c r="D13" s="60"/>
      <c r="E13" s="60"/>
      <c r="F13" s="60">
        <v>771</v>
      </c>
      <c r="G13" s="60">
        <v>13</v>
      </c>
      <c r="H13" s="60"/>
      <c r="I13" s="47"/>
      <c r="J13" s="47"/>
      <c r="K13" s="47">
        <f t="shared" si="2"/>
        <v>7.7100000000000002E-2</v>
      </c>
      <c r="L13" s="47">
        <f t="shared" si="1"/>
        <v>1.2999999999999999E-3</v>
      </c>
      <c r="M13" s="47"/>
    </row>
    <row r="14" spans="1:13" x14ac:dyDescent="0.3">
      <c r="A14" s="26" t="s">
        <v>84</v>
      </c>
      <c r="B14" s="26" t="s">
        <v>299</v>
      </c>
      <c r="C14" s="27" t="s">
        <v>243</v>
      </c>
      <c r="D14" s="60"/>
      <c r="E14" s="60"/>
      <c r="F14" s="60">
        <v>56</v>
      </c>
      <c r="G14" s="60">
        <v>53</v>
      </c>
      <c r="H14" s="60"/>
      <c r="I14" s="47"/>
      <c r="J14" s="47"/>
      <c r="K14" s="47">
        <f t="shared" si="2"/>
        <v>5.5999999999999999E-3</v>
      </c>
      <c r="L14" s="47">
        <f t="shared" si="1"/>
        <v>5.3E-3</v>
      </c>
      <c r="M14" s="47"/>
    </row>
    <row r="15" spans="1:13" x14ac:dyDescent="0.3">
      <c r="A15" s="26" t="s">
        <v>72</v>
      </c>
      <c r="B15" s="26" t="s">
        <v>299</v>
      </c>
      <c r="C15" s="27" t="s">
        <v>243</v>
      </c>
      <c r="D15" s="60"/>
      <c r="E15" s="60"/>
      <c r="F15" s="60">
        <v>760</v>
      </c>
      <c r="G15" s="60">
        <v>28</v>
      </c>
      <c r="H15" s="60"/>
      <c r="I15" s="47" t="str">
        <f t="shared" ref="I15:J21" si="4">IF(D15="","",D15/10000)</f>
        <v/>
      </c>
      <c r="J15" s="47" t="str">
        <f t="shared" si="4"/>
        <v/>
      </c>
      <c r="K15" s="47">
        <f t="shared" si="2"/>
        <v>7.5999999999999998E-2</v>
      </c>
      <c r="L15" s="47">
        <f t="shared" si="1"/>
        <v>2.8E-3</v>
      </c>
      <c r="M15" s="47" t="str">
        <f t="shared" ref="M15:M21" si="5">IF(H15="","",H15/10000)</f>
        <v/>
      </c>
    </row>
    <row r="16" spans="1:13" x14ac:dyDescent="0.3">
      <c r="A16" s="26" t="s">
        <v>156</v>
      </c>
      <c r="B16" s="26" t="s">
        <v>299</v>
      </c>
      <c r="C16" s="27" t="s">
        <v>243</v>
      </c>
      <c r="D16" s="60"/>
      <c r="E16" s="60"/>
      <c r="F16" s="60">
        <v>1550</v>
      </c>
      <c r="G16" s="60">
        <v>33</v>
      </c>
      <c r="H16" s="60"/>
      <c r="I16" s="47" t="str">
        <f t="shared" si="4"/>
        <v/>
      </c>
      <c r="J16" s="47" t="str">
        <f t="shared" si="4"/>
        <v/>
      </c>
      <c r="K16" s="47">
        <f t="shared" si="2"/>
        <v>0.155</v>
      </c>
      <c r="L16" s="47">
        <f t="shared" si="1"/>
        <v>3.3E-3</v>
      </c>
      <c r="M16" s="47" t="str">
        <f t="shared" si="5"/>
        <v/>
      </c>
    </row>
    <row r="17" spans="1:13" x14ac:dyDescent="0.3">
      <c r="A17" s="26" t="s">
        <v>133</v>
      </c>
      <c r="B17" s="26" t="s">
        <v>299</v>
      </c>
      <c r="C17" s="27" t="s">
        <v>243</v>
      </c>
      <c r="D17" s="60"/>
      <c r="E17" s="60"/>
      <c r="F17" s="60">
        <v>103</v>
      </c>
      <c r="G17" s="60">
        <v>90</v>
      </c>
      <c r="H17" s="60"/>
      <c r="I17" s="47" t="str">
        <f t="shared" si="4"/>
        <v/>
      </c>
      <c r="J17" s="47" t="str">
        <f t="shared" si="4"/>
        <v/>
      </c>
      <c r="K17" s="47">
        <f t="shared" si="2"/>
        <v>1.03E-2</v>
      </c>
      <c r="L17" s="47">
        <f t="shared" si="1"/>
        <v>8.9999999999999993E-3</v>
      </c>
      <c r="M17" s="47" t="str">
        <f t="shared" si="5"/>
        <v/>
      </c>
    </row>
    <row r="18" spans="1:13" x14ac:dyDescent="0.3">
      <c r="A18" s="26" t="s">
        <v>155</v>
      </c>
      <c r="B18" s="26" t="s">
        <v>299</v>
      </c>
      <c r="C18" s="27" t="s">
        <v>243</v>
      </c>
      <c r="D18" s="60"/>
      <c r="E18" s="60"/>
      <c r="F18" s="60">
        <v>222</v>
      </c>
      <c r="G18" s="60">
        <v>33</v>
      </c>
      <c r="H18" s="60"/>
      <c r="I18" s="47" t="str">
        <f t="shared" si="4"/>
        <v/>
      </c>
      <c r="J18" s="47" t="str">
        <f t="shared" si="4"/>
        <v/>
      </c>
      <c r="K18" s="47">
        <f t="shared" si="2"/>
        <v>2.2200000000000001E-2</v>
      </c>
      <c r="L18" s="47">
        <f t="shared" si="1"/>
        <v>3.3E-3</v>
      </c>
      <c r="M18" s="47" t="str">
        <f t="shared" si="5"/>
        <v/>
      </c>
    </row>
    <row r="19" spans="1:13" x14ac:dyDescent="0.3">
      <c r="A19" s="26" t="s">
        <v>71</v>
      </c>
      <c r="B19" s="26" t="s">
        <v>299</v>
      </c>
      <c r="C19" s="27" t="s">
        <v>243</v>
      </c>
      <c r="D19" s="60"/>
      <c r="E19" s="60"/>
      <c r="F19" s="60">
        <v>579</v>
      </c>
      <c r="G19" s="60">
        <v>29.6</v>
      </c>
      <c r="H19" s="60"/>
      <c r="I19" s="47" t="str">
        <f t="shared" si="4"/>
        <v/>
      </c>
      <c r="J19" s="47" t="str">
        <f t="shared" si="4"/>
        <v/>
      </c>
      <c r="K19" s="47">
        <f t="shared" si="2"/>
        <v>5.79E-2</v>
      </c>
      <c r="L19" s="105">
        <f t="shared" si="1"/>
        <v>2.96E-3</v>
      </c>
      <c r="M19" s="47" t="str">
        <f t="shared" si="5"/>
        <v/>
      </c>
    </row>
    <row r="20" spans="1:13" x14ac:dyDescent="0.3">
      <c r="A20" s="26" t="s">
        <v>132</v>
      </c>
      <c r="B20" s="26" t="s">
        <v>299</v>
      </c>
      <c r="C20" s="27" t="s">
        <v>243</v>
      </c>
      <c r="D20" s="60"/>
      <c r="E20" s="60"/>
      <c r="F20" s="60">
        <v>40</v>
      </c>
      <c r="G20" s="60">
        <v>8</v>
      </c>
      <c r="H20" s="60"/>
      <c r="I20" s="47" t="str">
        <f t="shared" si="4"/>
        <v/>
      </c>
      <c r="J20" s="47" t="str">
        <f t="shared" si="4"/>
        <v/>
      </c>
      <c r="K20" s="47">
        <f t="shared" si="2"/>
        <v>4.0000000000000001E-3</v>
      </c>
      <c r="L20" s="47">
        <f t="shared" si="1"/>
        <v>8.0000000000000004E-4</v>
      </c>
      <c r="M20" s="47" t="str">
        <f t="shared" si="5"/>
        <v/>
      </c>
    </row>
    <row r="21" spans="1:13" x14ac:dyDescent="0.3">
      <c r="A21" s="26" t="s">
        <v>48</v>
      </c>
      <c r="B21" s="26" t="s">
        <v>298</v>
      </c>
      <c r="C21" s="27" t="s">
        <v>235</v>
      </c>
      <c r="D21" s="60"/>
      <c r="E21" s="60"/>
      <c r="F21" s="60">
        <v>2680</v>
      </c>
      <c r="G21" s="60">
        <v>1720</v>
      </c>
      <c r="H21" s="60"/>
      <c r="I21" s="47" t="str">
        <f t="shared" si="4"/>
        <v/>
      </c>
      <c r="J21" s="47" t="str">
        <f t="shared" si="4"/>
        <v/>
      </c>
      <c r="K21" s="47">
        <f t="shared" si="2"/>
        <v>0.26800000000000002</v>
      </c>
      <c r="L21" s="47">
        <f t="shared" si="1"/>
        <v>0.17199999999999999</v>
      </c>
      <c r="M21" s="47" t="str">
        <f t="shared" si="5"/>
        <v/>
      </c>
    </row>
    <row r="22" spans="1:13" x14ac:dyDescent="0.3">
      <c r="A22" s="26" t="s">
        <v>341</v>
      </c>
      <c r="B22" s="26" t="s">
        <v>298</v>
      </c>
      <c r="C22" s="27" t="s">
        <v>235</v>
      </c>
      <c r="D22" s="60"/>
      <c r="E22" s="60"/>
      <c r="F22" s="60">
        <v>1460</v>
      </c>
      <c r="G22" s="60">
        <v>280</v>
      </c>
      <c r="H22" s="60"/>
      <c r="I22" s="47"/>
      <c r="J22" s="47"/>
      <c r="K22" s="47">
        <f t="shared" si="2"/>
        <v>0.14599999999999999</v>
      </c>
      <c r="L22" s="47">
        <f t="shared" si="1"/>
        <v>2.8000000000000001E-2</v>
      </c>
      <c r="M22" s="47"/>
    </row>
    <row r="23" spans="1:13" x14ac:dyDescent="0.3">
      <c r="A23" s="26" t="s">
        <v>396</v>
      </c>
      <c r="B23" s="26" t="s">
        <v>299</v>
      </c>
      <c r="C23" s="27" t="s">
        <v>243</v>
      </c>
      <c r="D23" s="60"/>
      <c r="E23" s="60"/>
      <c r="F23" s="60">
        <v>319</v>
      </c>
      <c r="G23" s="60">
        <v>30</v>
      </c>
      <c r="H23" s="60"/>
      <c r="I23" s="47"/>
      <c r="J23" s="47"/>
      <c r="K23" s="47">
        <f t="shared" si="2"/>
        <v>3.1899999999999998E-2</v>
      </c>
      <c r="L23" s="47">
        <f t="shared" si="1"/>
        <v>3.0000000000000001E-3</v>
      </c>
      <c r="M23" s="47"/>
    </row>
    <row r="24" spans="1:13" x14ac:dyDescent="0.3">
      <c r="A24" s="26" t="s">
        <v>418</v>
      </c>
      <c r="B24" s="26" t="s">
        <v>730</v>
      </c>
      <c r="C24" s="27" t="s">
        <v>200</v>
      </c>
      <c r="D24" s="60"/>
      <c r="E24" s="60">
        <v>26</v>
      </c>
      <c r="F24" s="60">
        <v>79</v>
      </c>
      <c r="G24" s="60">
        <v>1420</v>
      </c>
      <c r="H24" s="60"/>
      <c r="I24" s="47"/>
      <c r="J24" s="47">
        <v>2.5999999999999999E-3</v>
      </c>
      <c r="K24" s="47">
        <v>7.9000000000000008E-3</v>
      </c>
      <c r="L24" s="30">
        <v>0.14199999999999999</v>
      </c>
      <c r="M24" s="47"/>
    </row>
    <row r="25" spans="1:13" x14ac:dyDescent="0.3">
      <c r="A25" s="26" t="s">
        <v>483</v>
      </c>
      <c r="B25" s="26" t="s">
        <v>731</v>
      </c>
      <c r="C25" s="27" t="s">
        <v>264</v>
      </c>
      <c r="D25" s="60">
        <v>156</v>
      </c>
      <c r="E25" s="60"/>
      <c r="F25" s="60"/>
      <c r="G25" s="60"/>
      <c r="H25" s="60">
        <v>224</v>
      </c>
      <c r="I25" s="47">
        <f t="shared" ref="I25:M28" si="6">IF(D25="","",D25/10000)</f>
        <v>1.5599999999999999E-2</v>
      </c>
      <c r="J25" s="47" t="str">
        <f t="shared" si="6"/>
        <v/>
      </c>
      <c r="K25" s="47" t="str">
        <f t="shared" si="6"/>
        <v/>
      </c>
      <c r="L25" s="47" t="str">
        <f t="shared" si="6"/>
        <v/>
      </c>
      <c r="M25" s="47">
        <f t="shared" si="6"/>
        <v>2.24E-2</v>
      </c>
    </row>
    <row r="26" spans="1:13" x14ac:dyDescent="0.3">
      <c r="A26" s="26" t="s">
        <v>131</v>
      </c>
      <c r="B26" s="26" t="s">
        <v>732</v>
      </c>
      <c r="C26" s="27" t="s">
        <v>264</v>
      </c>
      <c r="D26" s="60">
        <v>617</v>
      </c>
      <c r="E26" s="60"/>
      <c r="F26" s="60"/>
      <c r="G26" s="60"/>
      <c r="H26" s="60">
        <v>243</v>
      </c>
      <c r="I26" s="47">
        <f t="shared" si="6"/>
        <v>6.1699999999999998E-2</v>
      </c>
      <c r="J26" s="47" t="str">
        <f t="shared" si="6"/>
        <v/>
      </c>
      <c r="K26" s="47" t="str">
        <f t="shared" si="6"/>
        <v/>
      </c>
      <c r="L26" s="47" t="str">
        <f t="shared" si="6"/>
        <v/>
      </c>
      <c r="M26" s="47">
        <f t="shared" si="6"/>
        <v>2.4299999999999999E-2</v>
      </c>
    </row>
    <row r="27" spans="1:13" x14ac:dyDescent="0.3">
      <c r="A27" s="26" t="s">
        <v>181</v>
      </c>
      <c r="B27" s="26" t="s">
        <v>733</v>
      </c>
      <c r="C27" s="27" t="s">
        <v>264</v>
      </c>
      <c r="D27" s="60">
        <v>1680</v>
      </c>
      <c r="E27" s="60"/>
      <c r="F27" s="60"/>
      <c r="G27" s="60"/>
      <c r="H27" s="60">
        <v>256</v>
      </c>
      <c r="I27" s="47">
        <f t="shared" si="6"/>
        <v>0.16800000000000001</v>
      </c>
      <c r="J27" s="47" t="str">
        <f t="shared" si="6"/>
        <v/>
      </c>
      <c r="K27" s="47" t="str">
        <f t="shared" si="6"/>
        <v/>
      </c>
      <c r="L27" s="47" t="str">
        <f t="shared" si="6"/>
        <v/>
      </c>
      <c r="M27" s="47">
        <f t="shared" si="6"/>
        <v>2.5600000000000001E-2</v>
      </c>
    </row>
    <row r="28" spans="1:13" x14ac:dyDescent="0.3">
      <c r="A28" s="26" t="s">
        <v>107</v>
      </c>
      <c r="B28" s="26" t="s">
        <v>733</v>
      </c>
      <c r="C28" s="27" t="s">
        <v>264</v>
      </c>
      <c r="D28" s="60">
        <v>4610</v>
      </c>
      <c r="E28" s="60"/>
      <c r="F28" s="60"/>
      <c r="G28" s="60"/>
      <c r="H28" s="60">
        <v>127</v>
      </c>
      <c r="I28" s="30">
        <f t="shared" si="6"/>
        <v>0.46100000000000002</v>
      </c>
      <c r="J28" s="47" t="str">
        <f t="shared" si="6"/>
        <v/>
      </c>
      <c r="K28" s="47" t="str">
        <f t="shared" si="6"/>
        <v/>
      </c>
      <c r="L28" s="47" t="str">
        <f t="shared" si="6"/>
        <v/>
      </c>
      <c r="M28" s="47">
        <f t="shared" si="6"/>
        <v>1.2699999999999999E-2</v>
      </c>
    </row>
    <row r="29" spans="1:13" x14ac:dyDescent="0.3">
      <c r="A29" s="26" t="s">
        <v>70</v>
      </c>
      <c r="B29" s="26" t="s">
        <v>732</v>
      </c>
      <c r="C29" s="27" t="s">
        <v>264</v>
      </c>
      <c r="D29" s="60">
        <v>6580</v>
      </c>
      <c r="E29" s="60"/>
      <c r="F29" s="60"/>
      <c r="G29" s="60"/>
      <c r="H29" s="60">
        <v>108</v>
      </c>
      <c r="I29" s="30">
        <v>0.65800000000000003</v>
      </c>
      <c r="J29" s="47" t="str">
        <f t="shared" ref="J29:L30" si="7">IF(E29="","",E29/10000)</f>
        <v/>
      </c>
      <c r="K29" s="47" t="str">
        <f t="shared" si="7"/>
        <v/>
      </c>
      <c r="L29" s="47" t="str">
        <f t="shared" si="7"/>
        <v/>
      </c>
      <c r="M29" s="47">
        <v>1.09E-2</v>
      </c>
    </row>
    <row r="30" spans="1:13" x14ac:dyDescent="0.3">
      <c r="A30" s="26" t="s">
        <v>83</v>
      </c>
      <c r="B30" s="26" t="s">
        <v>732</v>
      </c>
      <c r="C30" s="27" t="s">
        <v>264</v>
      </c>
      <c r="D30" s="60">
        <v>7860</v>
      </c>
      <c r="E30" s="60"/>
      <c r="F30" s="60"/>
      <c r="G30" s="60"/>
      <c r="H30" s="60">
        <v>150</v>
      </c>
      <c r="I30" s="30">
        <f>IF(D30="","",D30/10000)</f>
        <v>0.78600000000000003</v>
      </c>
      <c r="J30" s="47" t="str">
        <f t="shared" si="7"/>
        <v/>
      </c>
      <c r="K30" s="47" t="str">
        <f t="shared" si="7"/>
        <v/>
      </c>
      <c r="L30" s="47" t="str">
        <f t="shared" si="7"/>
        <v/>
      </c>
      <c r="M30" s="47">
        <f>IF(H30="","",H30/10000)</f>
        <v>1.4999999999999999E-2</v>
      </c>
    </row>
    <row r="31" spans="1:13" x14ac:dyDescent="0.3">
      <c r="A31" s="26" t="s">
        <v>336</v>
      </c>
      <c r="B31" s="26" t="s">
        <v>734</v>
      </c>
      <c r="C31" s="27" t="s">
        <v>264</v>
      </c>
      <c r="D31" s="60">
        <v>200</v>
      </c>
      <c r="E31" s="60"/>
      <c r="F31" s="60"/>
      <c r="G31" s="60"/>
      <c r="H31" s="60">
        <v>230</v>
      </c>
      <c r="I31" s="30">
        <f>IF(D31="","",D31/10000)</f>
        <v>0.02</v>
      </c>
      <c r="J31" s="47"/>
      <c r="K31" s="47"/>
      <c r="L31" s="47"/>
      <c r="M31" s="47">
        <f>IF(H31="","",H31/10000)</f>
        <v>2.3E-2</v>
      </c>
    </row>
    <row r="32" spans="1:13" x14ac:dyDescent="0.3">
      <c r="A32" s="26" t="s">
        <v>337</v>
      </c>
      <c r="B32" s="26" t="s">
        <v>732</v>
      </c>
      <c r="C32" s="27" t="s">
        <v>264</v>
      </c>
      <c r="D32" s="60">
        <v>5460</v>
      </c>
      <c r="E32" s="60"/>
      <c r="F32" s="60"/>
      <c r="G32" s="60"/>
      <c r="H32" s="60">
        <v>82</v>
      </c>
      <c r="I32" s="30">
        <v>0.54600000000000004</v>
      </c>
      <c r="J32" s="47"/>
      <c r="K32" s="47"/>
      <c r="L32" s="47"/>
      <c r="M32" s="47">
        <v>8.2000000000000007E-3</v>
      </c>
    </row>
    <row r="33" spans="1:13" x14ac:dyDescent="0.3">
      <c r="A33" s="26" t="s">
        <v>106</v>
      </c>
      <c r="B33" s="26" t="s">
        <v>300</v>
      </c>
      <c r="C33" s="27" t="s">
        <v>265</v>
      </c>
      <c r="D33" s="60">
        <v>24100</v>
      </c>
      <c r="E33" s="60"/>
      <c r="F33" s="60"/>
      <c r="G33" s="60"/>
      <c r="H33" s="60">
        <v>910</v>
      </c>
      <c r="I33" s="30">
        <f t="shared" ref="I33:M37" si="8">IF(D33="","",D33/10000)</f>
        <v>2.41</v>
      </c>
      <c r="J33" s="47" t="str">
        <f t="shared" si="8"/>
        <v/>
      </c>
      <c r="K33" s="47" t="str">
        <f t="shared" si="8"/>
        <v/>
      </c>
      <c r="L33" s="47" t="str">
        <f t="shared" si="8"/>
        <v/>
      </c>
      <c r="M33" s="47">
        <f t="shared" si="8"/>
        <v>9.0999999999999998E-2</v>
      </c>
    </row>
    <row r="34" spans="1:13" x14ac:dyDescent="0.3">
      <c r="A34" s="26" t="s">
        <v>69</v>
      </c>
      <c r="B34" s="26" t="s">
        <v>298</v>
      </c>
      <c r="C34" s="27" t="s">
        <v>265</v>
      </c>
      <c r="D34" s="60">
        <v>510</v>
      </c>
      <c r="E34" s="60"/>
      <c r="F34" s="60"/>
      <c r="G34" s="60"/>
      <c r="H34" s="60">
        <v>3040</v>
      </c>
      <c r="I34" s="30">
        <f t="shared" si="8"/>
        <v>5.0999999999999997E-2</v>
      </c>
      <c r="J34" s="47" t="str">
        <f t="shared" si="8"/>
        <v/>
      </c>
      <c r="K34" s="47" t="str">
        <f t="shared" si="8"/>
        <v/>
      </c>
      <c r="L34" s="47" t="str">
        <f t="shared" si="8"/>
        <v/>
      </c>
      <c r="M34" s="47">
        <f t="shared" si="8"/>
        <v>0.30399999999999999</v>
      </c>
    </row>
    <row r="35" spans="1:13" x14ac:dyDescent="0.3">
      <c r="A35" s="26" t="s">
        <v>82</v>
      </c>
      <c r="B35" s="26" t="s">
        <v>735</v>
      </c>
      <c r="C35" s="27" t="s">
        <v>265</v>
      </c>
      <c r="D35" s="60">
        <v>830</v>
      </c>
      <c r="E35" s="60"/>
      <c r="F35" s="60"/>
      <c r="G35" s="60"/>
      <c r="H35" s="60">
        <v>2830</v>
      </c>
      <c r="I35" s="30">
        <f t="shared" si="8"/>
        <v>8.3000000000000004E-2</v>
      </c>
      <c r="J35" s="47" t="str">
        <f t="shared" si="8"/>
        <v/>
      </c>
      <c r="K35" s="47" t="str">
        <f t="shared" si="8"/>
        <v/>
      </c>
      <c r="L35" s="47" t="str">
        <f t="shared" si="8"/>
        <v/>
      </c>
      <c r="M35" s="47">
        <f t="shared" si="8"/>
        <v>0.28299999999999997</v>
      </c>
    </row>
    <row r="36" spans="1:13" x14ac:dyDescent="0.3">
      <c r="A36" s="26" t="s">
        <v>68</v>
      </c>
      <c r="B36" s="26" t="s">
        <v>736</v>
      </c>
      <c r="C36" s="27" t="s">
        <v>264</v>
      </c>
      <c r="D36" s="60">
        <v>84</v>
      </c>
      <c r="E36" s="60"/>
      <c r="F36" s="60"/>
      <c r="G36" s="60"/>
      <c r="H36" s="60">
        <v>14</v>
      </c>
      <c r="I36" s="47">
        <f t="shared" si="8"/>
        <v>8.3999999999999995E-3</v>
      </c>
      <c r="J36" s="47" t="str">
        <f t="shared" si="8"/>
        <v/>
      </c>
      <c r="K36" s="47" t="str">
        <f t="shared" si="8"/>
        <v/>
      </c>
      <c r="L36" s="47" t="str">
        <f t="shared" si="8"/>
        <v/>
      </c>
      <c r="M36" s="47">
        <f t="shared" si="8"/>
        <v>1.4E-3</v>
      </c>
    </row>
    <row r="37" spans="1:13" x14ac:dyDescent="0.3">
      <c r="A37" s="26" t="s">
        <v>67</v>
      </c>
      <c r="B37" s="26" t="s">
        <v>737</v>
      </c>
      <c r="C37" s="27" t="s">
        <v>264</v>
      </c>
      <c r="D37" s="60">
        <v>585</v>
      </c>
      <c r="E37" s="60"/>
      <c r="F37" s="60"/>
      <c r="G37" s="60"/>
      <c r="H37" s="60">
        <v>191</v>
      </c>
      <c r="I37" s="47">
        <f t="shared" si="8"/>
        <v>5.8500000000000003E-2</v>
      </c>
      <c r="J37" s="47" t="str">
        <f t="shared" si="8"/>
        <v/>
      </c>
      <c r="K37" s="47" t="str">
        <f t="shared" si="8"/>
        <v/>
      </c>
      <c r="L37" s="47" t="str">
        <f t="shared" si="8"/>
        <v/>
      </c>
      <c r="M37" s="47">
        <f t="shared" si="8"/>
        <v>1.9099999999999999E-2</v>
      </c>
    </row>
    <row r="38" spans="1:13" x14ac:dyDescent="0.3">
      <c r="A38" s="26" t="s">
        <v>81</v>
      </c>
      <c r="B38" s="26" t="s">
        <v>299</v>
      </c>
      <c r="C38" s="27" t="s">
        <v>264</v>
      </c>
      <c r="D38" s="60">
        <v>2135</v>
      </c>
      <c r="E38" s="60"/>
      <c r="F38" s="60"/>
      <c r="G38" s="60"/>
      <c r="H38" s="60">
        <v>189</v>
      </c>
      <c r="I38" s="47">
        <f>IF(D38="","",D38/10000)</f>
        <v>0.2135</v>
      </c>
      <c r="J38" s="47"/>
      <c r="K38" s="47"/>
      <c r="L38" s="47"/>
      <c r="M38" s="47">
        <f t="shared" ref="M38:M46" si="9">IF(H38="","",H38/10000)</f>
        <v>1.89E-2</v>
      </c>
    </row>
    <row r="39" spans="1:13" x14ac:dyDescent="0.3">
      <c r="A39" s="26" t="s">
        <v>66</v>
      </c>
      <c r="B39" s="26" t="s">
        <v>299</v>
      </c>
      <c r="C39" s="27" t="s">
        <v>264</v>
      </c>
      <c r="D39" s="60">
        <v>4830</v>
      </c>
      <c r="E39" s="60"/>
      <c r="F39" s="60"/>
      <c r="G39" s="60"/>
      <c r="H39" s="60">
        <v>12</v>
      </c>
      <c r="I39" s="30">
        <f>IF(D39="","",D39/10000)</f>
        <v>0.48299999999999998</v>
      </c>
      <c r="J39" s="47" t="str">
        <f t="shared" ref="J39:L46" si="10">IF(E39="","",E39/10000)</f>
        <v/>
      </c>
      <c r="K39" s="47" t="str">
        <f t="shared" si="10"/>
        <v/>
      </c>
      <c r="L39" s="47" t="str">
        <f t="shared" si="10"/>
        <v/>
      </c>
      <c r="M39" s="47">
        <v>1.2E-2</v>
      </c>
    </row>
    <row r="40" spans="1:13" x14ac:dyDescent="0.3">
      <c r="A40" s="26" t="s">
        <v>154</v>
      </c>
      <c r="B40" s="26" t="s">
        <v>299</v>
      </c>
      <c r="C40" s="27" t="s">
        <v>264</v>
      </c>
      <c r="D40" s="60">
        <v>8170</v>
      </c>
      <c r="E40" s="60"/>
      <c r="F40" s="60"/>
      <c r="G40" s="60"/>
      <c r="H40" s="60">
        <v>51</v>
      </c>
      <c r="I40" s="30">
        <f>IF(D40="","",D40/10000)</f>
        <v>0.81699999999999995</v>
      </c>
      <c r="J40" s="47" t="str">
        <f t="shared" si="10"/>
        <v/>
      </c>
      <c r="K40" s="47" t="str">
        <f t="shared" si="10"/>
        <v/>
      </c>
      <c r="L40" s="47" t="str">
        <f t="shared" si="10"/>
        <v/>
      </c>
      <c r="M40" s="47">
        <f t="shared" si="9"/>
        <v>5.1000000000000004E-3</v>
      </c>
    </row>
    <row r="41" spans="1:13" x14ac:dyDescent="0.3">
      <c r="A41" s="26" t="s">
        <v>65</v>
      </c>
      <c r="B41" s="26" t="s">
        <v>299</v>
      </c>
      <c r="C41" s="27" t="s">
        <v>264</v>
      </c>
      <c r="D41" s="60">
        <v>1310</v>
      </c>
      <c r="E41" s="60"/>
      <c r="F41" s="60"/>
      <c r="G41" s="60"/>
      <c r="H41" s="60">
        <v>2280</v>
      </c>
      <c r="I41" s="30">
        <f>IF(D41="","",D41/10000)</f>
        <v>0.13100000000000001</v>
      </c>
      <c r="J41" s="47" t="str">
        <f t="shared" si="10"/>
        <v/>
      </c>
      <c r="K41" s="47" t="str">
        <f t="shared" si="10"/>
        <v/>
      </c>
      <c r="L41" s="47" t="str">
        <f t="shared" si="10"/>
        <v/>
      </c>
      <c r="M41" s="47">
        <f t="shared" si="9"/>
        <v>0.22800000000000001</v>
      </c>
    </row>
    <row r="42" spans="1:13" x14ac:dyDescent="0.3">
      <c r="A42" s="26" t="s">
        <v>64</v>
      </c>
      <c r="B42" s="26" t="s">
        <v>738</v>
      </c>
      <c r="C42" s="27" t="s">
        <v>264</v>
      </c>
      <c r="D42" s="60">
        <v>9280</v>
      </c>
      <c r="E42" s="60"/>
      <c r="F42" s="60"/>
      <c r="G42" s="60"/>
      <c r="H42" s="60">
        <v>20</v>
      </c>
      <c r="I42" s="30">
        <v>0.92800000000000005</v>
      </c>
      <c r="J42" s="47" t="str">
        <f t="shared" si="10"/>
        <v/>
      </c>
      <c r="K42" s="47" t="str">
        <f t="shared" si="10"/>
        <v/>
      </c>
      <c r="L42" s="47" t="str">
        <f t="shared" si="10"/>
        <v/>
      </c>
      <c r="M42" s="47">
        <f t="shared" si="9"/>
        <v>2E-3</v>
      </c>
    </row>
    <row r="43" spans="1:13" x14ac:dyDescent="0.3">
      <c r="A43" s="26" t="s">
        <v>153</v>
      </c>
      <c r="B43" s="26" t="s">
        <v>737</v>
      </c>
      <c r="C43" s="27" t="s">
        <v>264</v>
      </c>
      <c r="D43" s="60">
        <v>1050</v>
      </c>
      <c r="E43" s="60"/>
      <c r="F43" s="60"/>
      <c r="G43" s="60"/>
      <c r="H43" s="60">
        <v>48</v>
      </c>
      <c r="I43" s="30">
        <f>IF(D43="","",D43/10000)</f>
        <v>0.105</v>
      </c>
      <c r="J43" s="47" t="str">
        <f t="shared" si="10"/>
        <v/>
      </c>
      <c r="K43" s="47" t="str">
        <f t="shared" si="10"/>
        <v/>
      </c>
      <c r="L43" s="47" t="str">
        <f t="shared" si="10"/>
        <v/>
      </c>
      <c r="M43" s="47">
        <f t="shared" si="9"/>
        <v>4.7999999999999996E-3</v>
      </c>
    </row>
    <row r="44" spans="1:13" x14ac:dyDescent="0.3">
      <c r="A44" s="26" t="s">
        <v>63</v>
      </c>
      <c r="B44" s="26" t="s">
        <v>301</v>
      </c>
      <c r="C44" s="27" t="s">
        <v>264</v>
      </c>
      <c r="D44" s="60">
        <v>236</v>
      </c>
      <c r="E44" s="60"/>
      <c r="F44" s="60"/>
      <c r="G44" s="60"/>
      <c r="H44" s="60">
        <v>246</v>
      </c>
      <c r="I44" s="30">
        <f>IF(D44="","",D44/10000)</f>
        <v>2.3599999999999999E-2</v>
      </c>
      <c r="J44" s="47" t="str">
        <f t="shared" si="10"/>
        <v/>
      </c>
      <c r="K44" s="47" t="str">
        <f t="shared" si="10"/>
        <v/>
      </c>
      <c r="L44" s="47" t="str">
        <f t="shared" si="10"/>
        <v/>
      </c>
      <c r="M44" s="47">
        <f t="shared" si="9"/>
        <v>2.46E-2</v>
      </c>
    </row>
    <row r="45" spans="1:13" x14ac:dyDescent="0.3">
      <c r="A45" s="26" t="s">
        <v>762</v>
      </c>
      <c r="B45" s="26" t="s">
        <v>299</v>
      </c>
      <c r="C45" s="27" t="s">
        <v>264</v>
      </c>
      <c r="D45" s="106">
        <v>72.900000000000006</v>
      </c>
      <c r="E45" s="60"/>
      <c r="F45" s="60"/>
      <c r="G45" s="60"/>
      <c r="H45" s="106">
        <v>20.8</v>
      </c>
      <c r="I45" s="105">
        <v>7.2899999999999996E-3</v>
      </c>
      <c r="J45" s="47"/>
      <c r="K45" s="47" t="str">
        <f>IF(F45="","",F45/10000)</f>
        <v/>
      </c>
      <c r="L45" s="47"/>
      <c r="M45" s="105">
        <v>2.0799999999999998E-3</v>
      </c>
    </row>
    <row r="46" spans="1:13" x14ac:dyDescent="0.3">
      <c r="A46" s="26" t="s">
        <v>180</v>
      </c>
      <c r="B46" s="26" t="s">
        <v>739</v>
      </c>
      <c r="C46" s="27" t="s">
        <v>264</v>
      </c>
      <c r="D46" s="60">
        <v>7270</v>
      </c>
      <c r="E46" s="60"/>
      <c r="F46" s="60"/>
      <c r="G46" s="60"/>
      <c r="H46" s="60">
        <v>220</v>
      </c>
      <c r="I46" s="30">
        <f>IF(D46="","",D46/10000)</f>
        <v>0.72699999999999998</v>
      </c>
      <c r="J46" s="47" t="str">
        <f t="shared" si="10"/>
        <v/>
      </c>
      <c r="K46" s="47" t="str">
        <f t="shared" si="10"/>
        <v/>
      </c>
      <c r="L46" s="47" t="str">
        <f t="shared" si="10"/>
        <v/>
      </c>
      <c r="M46" s="47">
        <f t="shared" si="9"/>
        <v>2.1999999999999999E-2</v>
      </c>
    </row>
    <row r="47" spans="1:13" x14ac:dyDescent="0.3">
      <c r="A47" s="26" t="s">
        <v>308</v>
      </c>
      <c r="B47" s="26" t="s">
        <v>299</v>
      </c>
      <c r="C47" s="27" t="s">
        <v>264</v>
      </c>
      <c r="D47" s="60">
        <v>15900</v>
      </c>
      <c r="E47" s="60"/>
      <c r="F47" s="60"/>
      <c r="G47" s="60"/>
      <c r="H47" s="60">
        <v>12</v>
      </c>
      <c r="I47" s="30">
        <v>1.59</v>
      </c>
      <c r="J47" s="47"/>
      <c r="K47" s="47"/>
      <c r="L47" s="47"/>
      <c r="M47" s="47">
        <v>1.1999999999999999E-3</v>
      </c>
    </row>
    <row r="48" spans="1:13" x14ac:dyDescent="0.3">
      <c r="A48" s="26" t="s">
        <v>309</v>
      </c>
      <c r="B48" s="26" t="s">
        <v>299</v>
      </c>
      <c r="C48" s="27" t="s">
        <v>264</v>
      </c>
      <c r="D48" s="60">
        <v>5680</v>
      </c>
      <c r="E48" s="60"/>
      <c r="F48" s="60"/>
      <c r="G48" s="60"/>
      <c r="H48" s="60">
        <v>33</v>
      </c>
      <c r="I48" s="30">
        <f>IF(D48="","",D48/10000)</f>
        <v>0.56799999999999995</v>
      </c>
      <c r="J48" s="47"/>
      <c r="K48" s="47"/>
      <c r="L48" s="47"/>
      <c r="M48" s="47">
        <f>IF(H48="","",H48/10000)</f>
        <v>3.3E-3</v>
      </c>
    </row>
    <row r="49" spans="1:13" x14ac:dyDescent="0.3">
      <c r="A49" s="26" t="s">
        <v>338</v>
      </c>
      <c r="B49" s="26" t="s">
        <v>736</v>
      </c>
      <c r="C49" s="27" t="s">
        <v>264</v>
      </c>
      <c r="D49" s="60">
        <v>1522</v>
      </c>
      <c r="E49" s="60"/>
      <c r="F49" s="60"/>
      <c r="G49" s="60"/>
      <c r="H49" s="60">
        <v>104</v>
      </c>
      <c r="I49" s="47">
        <v>0.1522</v>
      </c>
      <c r="J49" s="47"/>
      <c r="K49" s="47"/>
      <c r="L49" s="47"/>
      <c r="M49" s="30">
        <v>0.104</v>
      </c>
    </row>
    <row r="50" spans="1:13" x14ac:dyDescent="0.3">
      <c r="A50" s="26" t="s">
        <v>722</v>
      </c>
      <c r="B50" s="26" t="s">
        <v>299</v>
      </c>
      <c r="C50" s="27" t="s">
        <v>264</v>
      </c>
      <c r="D50" s="60">
        <v>2760</v>
      </c>
      <c r="E50" s="60"/>
      <c r="F50" s="60"/>
      <c r="G50" s="60"/>
      <c r="H50" s="60">
        <v>227</v>
      </c>
      <c r="I50" s="30">
        <v>0.27600000000000002</v>
      </c>
      <c r="J50" s="47"/>
      <c r="K50" s="47" t="str">
        <f>IF(F50="","",F50/10000)</f>
        <v/>
      </c>
      <c r="L50" s="47"/>
      <c r="M50" s="47">
        <v>2.2700000000000001E-2</v>
      </c>
    </row>
    <row r="51" spans="1:13" x14ac:dyDescent="0.3">
      <c r="A51" s="26" t="s">
        <v>314</v>
      </c>
      <c r="B51" s="26" t="s">
        <v>302</v>
      </c>
      <c r="C51" s="27" t="s">
        <v>200</v>
      </c>
      <c r="D51" s="60"/>
      <c r="E51" s="60">
        <v>36</v>
      </c>
      <c r="F51" s="60">
        <v>150</v>
      </c>
      <c r="G51" s="60">
        <v>1420</v>
      </c>
      <c r="H51" s="60"/>
      <c r="I51" s="47"/>
      <c r="J51" s="47">
        <f t="shared" ref="J51:L57" si="11">IF(E51="","",E51/10000)</f>
        <v>3.5999999999999999E-3</v>
      </c>
      <c r="K51" s="47">
        <f t="shared" si="11"/>
        <v>1.4999999999999999E-2</v>
      </c>
      <c r="L51" s="30">
        <f>IF(G51="","",G51/10000)</f>
        <v>0.14199999999999999</v>
      </c>
      <c r="M51" s="47"/>
    </row>
    <row r="52" spans="1:13" x14ac:dyDescent="0.3">
      <c r="A52" s="26" t="s">
        <v>179</v>
      </c>
      <c r="B52" s="26" t="s">
        <v>302</v>
      </c>
      <c r="C52" s="27" t="s">
        <v>200</v>
      </c>
      <c r="D52" s="60"/>
      <c r="E52" s="60">
        <v>165</v>
      </c>
      <c r="F52" s="60">
        <v>56</v>
      </c>
      <c r="G52" s="60">
        <v>1189</v>
      </c>
      <c r="H52" s="60"/>
      <c r="I52" s="47" t="str">
        <f>IF(D52="","",D52/10000)</f>
        <v/>
      </c>
      <c r="J52" s="47">
        <f t="shared" si="11"/>
        <v>1.6500000000000001E-2</v>
      </c>
      <c r="K52" s="47">
        <f t="shared" si="11"/>
        <v>5.5999999999999999E-3</v>
      </c>
      <c r="L52" s="30">
        <f t="shared" si="11"/>
        <v>0.11890000000000001</v>
      </c>
      <c r="M52" s="47" t="str">
        <f>IF(H52="","",H52/10000)</f>
        <v/>
      </c>
    </row>
    <row r="53" spans="1:13" x14ac:dyDescent="0.3">
      <c r="A53" s="26" t="s">
        <v>105</v>
      </c>
      <c r="B53" s="26" t="s">
        <v>302</v>
      </c>
      <c r="C53" s="27" t="s">
        <v>200</v>
      </c>
      <c r="D53" s="60"/>
      <c r="E53" s="60">
        <v>182</v>
      </c>
      <c r="F53" s="60">
        <v>57</v>
      </c>
      <c r="G53" s="60">
        <v>1140</v>
      </c>
      <c r="H53" s="60"/>
      <c r="I53" s="47" t="str">
        <f>IF(D53="","",D53/10000)</f>
        <v/>
      </c>
      <c r="J53" s="47">
        <f t="shared" si="11"/>
        <v>1.8200000000000001E-2</v>
      </c>
      <c r="K53" s="47">
        <f t="shared" si="11"/>
        <v>5.7000000000000002E-3</v>
      </c>
      <c r="L53" s="30">
        <f t="shared" si="11"/>
        <v>0.114</v>
      </c>
      <c r="M53" s="47" t="str">
        <f>IF(H53="","",H53/10000)</f>
        <v/>
      </c>
    </row>
    <row r="54" spans="1:13" x14ac:dyDescent="0.3">
      <c r="A54" s="26" t="s">
        <v>62</v>
      </c>
      <c r="B54" s="26" t="s">
        <v>302</v>
      </c>
      <c r="C54" s="27" t="s">
        <v>200</v>
      </c>
      <c r="D54" s="60"/>
      <c r="E54" s="60">
        <v>80</v>
      </c>
      <c r="F54" s="60">
        <v>76</v>
      </c>
      <c r="G54" s="60">
        <v>900</v>
      </c>
      <c r="H54" s="60"/>
      <c r="I54" s="47" t="str">
        <f>IF(D54="","",D54/10000)</f>
        <v/>
      </c>
      <c r="J54" s="47">
        <f t="shared" si="11"/>
        <v>8.0000000000000002E-3</v>
      </c>
      <c r="K54" s="47">
        <f t="shared" si="11"/>
        <v>7.6E-3</v>
      </c>
      <c r="L54" s="30">
        <f t="shared" si="11"/>
        <v>0.09</v>
      </c>
      <c r="M54" s="47" t="str">
        <f>IF(H54="","",H54/10000)</f>
        <v/>
      </c>
    </row>
    <row r="55" spans="1:13" x14ac:dyDescent="0.3">
      <c r="A55" s="26" t="s">
        <v>178</v>
      </c>
      <c r="B55" s="26" t="s">
        <v>302</v>
      </c>
      <c r="C55" s="27" t="s">
        <v>200</v>
      </c>
      <c r="D55" s="60"/>
      <c r="E55" s="60">
        <v>23</v>
      </c>
      <c r="F55" s="60">
        <v>67</v>
      </c>
      <c r="G55" s="60">
        <v>1280</v>
      </c>
      <c r="H55" s="60"/>
      <c r="I55" s="47"/>
      <c r="J55" s="47">
        <f t="shared" si="11"/>
        <v>2.3E-3</v>
      </c>
      <c r="K55" s="47">
        <f t="shared" si="11"/>
        <v>6.7000000000000002E-3</v>
      </c>
      <c r="L55" s="30">
        <f t="shared" si="11"/>
        <v>0.128</v>
      </c>
      <c r="M55" s="47"/>
    </row>
    <row r="56" spans="1:13" x14ac:dyDescent="0.3">
      <c r="A56" s="26" t="s">
        <v>339</v>
      </c>
      <c r="B56" s="26" t="s">
        <v>302</v>
      </c>
      <c r="C56" s="27" t="s">
        <v>200</v>
      </c>
      <c r="D56" s="60"/>
      <c r="E56" s="60">
        <v>4</v>
      </c>
      <c r="F56" s="60">
        <v>278</v>
      </c>
      <c r="G56" s="60">
        <v>1780</v>
      </c>
      <c r="H56" s="60"/>
      <c r="I56" s="47"/>
      <c r="J56" s="47">
        <f t="shared" si="11"/>
        <v>4.0000000000000002E-4</v>
      </c>
      <c r="K56" s="47">
        <f t="shared" si="11"/>
        <v>2.7799999999999998E-2</v>
      </c>
      <c r="L56" s="30">
        <f t="shared" si="11"/>
        <v>0.17799999999999999</v>
      </c>
      <c r="M56" s="47"/>
    </row>
    <row r="57" spans="1:13" x14ac:dyDescent="0.3">
      <c r="A57" s="26" t="s">
        <v>340</v>
      </c>
      <c r="B57" s="26" t="s">
        <v>302</v>
      </c>
      <c r="C57" s="27" t="s">
        <v>200</v>
      </c>
      <c r="D57" s="60"/>
      <c r="E57" s="60">
        <v>117</v>
      </c>
      <c r="F57" s="60">
        <v>40</v>
      </c>
      <c r="G57" s="60">
        <v>1048</v>
      </c>
      <c r="H57" s="60"/>
      <c r="I57" s="47"/>
      <c r="J57" s="47">
        <f t="shared" ref="J57:J62" si="12">IF(E57="","",E57/10000)</f>
        <v>1.17E-2</v>
      </c>
      <c r="K57" s="47">
        <f t="shared" si="11"/>
        <v>4.0000000000000001E-3</v>
      </c>
      <c r="L57" s="47">
        <f t="shared" si="11"/>
        <v>0.1048</v>
      </c>
      <c r="M57" s="47"/>
    </row>
    <row r="58" spans="1:13" x14ac:dyDescent="0.3">
      <c r="A58" s="26" t="s">
        <v>393</v>
      </c>
      <c r="B58" s="26" t="s">
        <v>395</v>
      </c>
      <c r="C58" s="27" t="s">
        <v>233</v>
      </c>
      <c r="D58" s="60">
        <v>70</v>
      </c>
      <c r="E58" s="60">
        <v>81</v>
      </c>
      <c r="F58" s="60"/>
      <c r="G58" s="60"/>
      <c r="H58" s="60"/>
      <c r="I58" s="47">
        <f>IF(D58="","",D58/10000)</f>
        <v>7.0000000000000001E-3</v>
      </c>
      <c r="J58" s="47">
        <f t="shared" si="12"/>
        <v>8.0999999999999996E-3</v>
      </c>
      <c r="K58" s="47"/>
      <c r="L58" s="47"/>
      <c r="M58" s="47"/>
    </row>
    <row r="59" spans="1:13" x14ac:dyDescent="0.3">
      <c r="A59" s="26" t="s">
        <v>394</v>
      </c>
      <c r="B59" s="26" t="s">
        <v>395</v>
      </c>
      <c r="C59" s="27" t="s">
        <v>233</v>
      </c>
      <c r="D59" s="60">
        <v>190</v>
      </c>
      <c r="E59" s="60">
        <v>16</v>
      </c>
      <c r="F59" s="60"/>
      <c r="G59" s="60"/>
      <c r="H59" s="60"/>
      <c r="I59" s="47">
        <v>1.9E-2</v>
      </c>
      <c r="J59" s="47">
        <f t="shared" si="12"/>
        <v>1.6000000000000001E-3</v>
      </c>
      <c r="K59" s="47"/>
      <c r="L59" s="47"/>
      <c r="M59" s="47"/>
    </row>
    <row r="60" spans="1:13" x14ac:dyDescent="0.3">
      <c r="A60" s="26" t="s">
        <v>462</v>
      </c>
      <c r="B60" s="26" t="s">
        <v>749</v>
      </c>
      <c r="C60" s="27" t="s">
        <v>233</v>
      </c>
      <c r="D60" s="60">
        <v>54</v>
      </c>
      <c r="E60" s="60">
        <v>42</v>
      </c>
      <c r="F60" s="60"/>
      <c r="G60" s="60"/>
      <c r="H60" s="60"/>
      <c r="I60" s="47">
        <f>IF(D60="","",D60/10000)</f>
        <v>5.4000000000000003E-3</v>
      </c>
      <c r="J60" s="47">
        <f t="shared" si="12"/>
        <v>4.1999999999999997E-3</v>
      </c>
      <c r="K60" s="47"/>
      <c r="L60" s="47"/>
      <c r="M60" s="47"/>
    </row>
    <row r="61" spans="1:13" x14ac:dyDescent="0.3">
      <c r="A61" s="26" t="s">
        <v>463</v>
      </c>
      <c r="B61" s="26" t="s">
        <v>749</v>
      </c>
      <c r="C61" s="27" t="s">
        <v>233</v>
      </c>
      <c r="D61" s="60">
        <v>82</v>
      </c>
      <c r="E61" s="60">
        <v>104</v>
      </c>
      <c r="F61" s="60"/>
      <c r="G61" s="60"/>
      <c r="H61" s="60"/>
      <c r="I61" s="47">
        <v>8.2000000000000007E-3</v>
      </c>
      <c r="J61" s="47">
        <f t="shared" si="12"/>
        <v>1.04E-2</v>
      </c>
      <c r="K61" s="47"/>
      <c r="L61" s="47"/>
      <c r="M61" s="47"/>
    </row>
    <row r="62" spans="1:13" x14ac:dyDescent="0.3">
      <c r="A62" s="26" t="s">
        <v>464</v>
      </c>
      <c r="B62" s="26" t="s">
        <v>749</v>
      </c>
      <c r="C62" s="27" t="s">
        <v>233</v>
      </c>
      <c r="D62" s="60">
        <v>91</v>
      </c>
      <c r="E62" s="60">
        <v>178</v>
      </c>
      <c r="F62" s="60"/>
      <c r="G62" s="60"/>
      <c r="H62" s="60"/>
      <c r="I62" s="47">
        <v>9.1000000000000004E-3</v>
      </c>
      <c r="J62" s="47">
        <f t="shared" si="12"/>
        <v>1.78E-2</v>
      </c>
      <c r="K62" s="47"/>
      <c r="L62" s="47"/>
      <c r="M62" s="47"/>
    </row>
    <row r="63" spans="1:13" x14ac:dyDescent="0.3">
      <c r="A63" s="26" t="s">
        <v>465</v>
      </c>
      <c r="B63" s="26" t="s">
        <v>749</v>
      </c>
      <c r="C63" s="27" t="s">
        <v>233</v>
      </c>
      <c r="D63" s="60">
        <v>116</v>
      </c>
      <c r="E63" s="60">
        <v>241</v>
      </c>
      <c r="F63" s="60"/>
      <c r="G63" s="60"/>
      <c r="H63" s="60"/>
      <c r="I63" s="47">
        <v>1.1599999999999999E-2</v>
      </c>
      <c r="J63" s="47">
        <v>2.41E-2</v>
      </c>
      <c r="K63" s="47"/>
      <c r="L63" s="47"/>
      <c r="M63" s="47"/>
    </row>
    <row r="64" spans="1:13" x14ac:dyDescent="0.3">
      <c r="A64" s="26" t="s">
        <v>466</v>
      </c>
      <c r="B64" s="26" t="s">
        <v>749</v>
      </c>
      <c r="C64" s="27" t="s">
        <v>233</v>
      </c>
      <c r="D64" s="60">
        <v>94</v>
      </c>
      <c r="E64" s="60">
        <v>365</v>
      </c>
      <c r="F64" s="60"/>
      <c r="G64" s="60"/>
      <c r="H64" s="60"/>
      <c r="I64" s="47">
        <v>9.4000000000000004E-3</v>
      </c>
      <c r="J64" s="47">
        <v>3.6499999999999998E-2</v>
      </c>
      <c r="K64" s="47"/>
      <c r="L64" s="47"/>
      <c r="M64" s="47"/>
    </row>
    <row r="65" spans="1:13" x14ac:dyDescent="0.3">
      <c r="A65" s="26" t="s">
        <v>449</v>
      </c>
      <c r="B65" s="26" t="s">
        <v>750</v>
      </c>
      <c r="C65" s="27" t="s">
        <v>200</v>
      </c>
      <c r="D65" s="60"/>
      <c r="E65" s="60">
        <v>16</v>
      </c>
      <c r="F65" s="60">
        <v>76</v>
      </c>
      <c r="G65" s="60">
        <v>3890</v>
      </c>
      <c r="H65" s="60"/>
      <c r="I65" s="47"/>
      <c r="J65" s="47">
        <v>1.6000000000000001E-3</v>
      </c>
      <c r="K65" s="47">
        <v>7.6E-3</v>
      </c>
      <c r="L65" s="30">
        <v>0.38900000000000001</v>
      </c>
      <c r="M65" s="47"/>
    </row>
    <row r="66" spans="1:13" x14ac:dyDescent="0.3">
      <c r="A66" s="26" t="s">
        <v>467</v>
      </c>
      <c r="B66" s="26" t="s">
        <v>750</v>
      </c>
      <c r="C66" s="27" t="s">
        <v>200</v>
      </c>
      <c r="D66" s="60"/>
      <c r="E66" s="60">
        <v>46</v>
      </c>
      <c r="F66" s="60"/>
      <c r="G66" s="60">
        <v>453</v>
      </c>
      <c r="H66" s="60"/>
      <c r="I66" s="47"/>
      <c r="J66" s="47">
        <v>4.5999999999999999E-3</v>
      </c>
      <c r="K66" s="47"/>
      <c r="L66" s="47">
        <v>4.53E-2</v>
      </c>
      <c r="M66" s="47"/>
    </row>
    <row r="67" spans="1:13" x14ac:dyDescent="0.3">
      <c r="A67" s="26" t="s">
        <v>104</v>
      </c>
      <c r="B67" s="26" t="s">
        <v>303</v>
      </c>
      <c r="C67" s="27" t="s">
        <v>243</v>
      </c>
      <c r="D67" s="60"/>
      <c r="E67" s="60"/>
      <c r="F67" s="60"/>
      <c r="G67" s="60">
        <v>7</v>
      </c>
      <c r="H67" s="29" t="s">
        <v>765</v>
      </c>
      <c r="I67" s="47" t="str">
        <f t="shared" ref="I67:M68" si="13">IF(D67="","",D67/10000)</f>
        <v/>
      </c>
      <c r="J67" s="47" t="str">
        <f t="shared" si="13"/>
        <v/>
      </c>
      <c r="K67" s="47" t="str">
        <f t="shared" si="13"/>
        <v/>
      </c>
      <c r="L67" s="47">
        <f t="shared" si="13"/>
        <v>6.9999999999999999E-4</v>
      </c>
      <c r="M67" s="29" t="s">
        <v>766</v>
      </c>
    </row>
    <row r="68" spans="1:13" x14ac:dyDescent="0.3">
      <c r="A68" s="26" t="s">
        <v>80</v>
      </c>
      <c r="B68" s="26" t="s">
        <v>303</v>
      </c>
      <c r="C68" s="27" t="s">
        <v>243</v>
      </c>
      <c r="D68" s="60"/>
      <c r="E68" s="60"/>
      <c r="F68" s="60"/>
      <c r="G68" s="60">
        <v>286</v>
      </c>
      <c r="H68" s="60"/>
      <c r="I68" s="47" t="str">
        <f t="shared" si="13"/>
        <v/>
      </c>
      <c r="J68" s="47" t="str">
        <f t="shared" si="13"/>
        <v/>
      </c>
      <c r="K68" s="47" t="str">
        <f t="shared" si="13"/>
        <v/>
      </c>
      <c r="L68" s="47">
        <f t="shared" si="13"/>
        <v>2.86E-2</v>
      </c>
      <c r="M68" s="47" t="str">
        <f t="shared" si="13"/>
        <v/>
      </c>
    </row>
    <row r="69" spans="1:13" x14ac:dyDescent="0.3">
      <c r="A69" s="26" t="s">
        <v>524</v>
      </c>
      <c r="B69" s="26" t="s">
        <v>303</v>
      </c>
      <c r="C69" s="27" t="s">
        <v>243</v>
      </c>
      <c r="D69" s="60"/>
      <c r="E69" s="60"/>
      <c r="F69" s="60"/>
      <c r="G69" s="60">
        <v>247</v>
      </c>
      <c r="H69" s="29"/>
      <c r="I69" s="47"/>
      <c r="J69" s="47"/>
      <c r="K69" s="47" t="str">
        <f t="shared" ref="K69:K93" si="14">IF(F69="","",F69/10000)</f>
        <v/>
      </c>
      <c r="L69" s="105">
        <v>2.4660000000000001E-2</v>
      </c>
      <c r="M69" s="29"/>
    </row>
    <row r="70" spans="1:13" x14ac:dyDescent="0.3">
      <c r="A70" s="26" t="s">
        <v>515</v>
      </c>
      <c r="B70" s="26" t="s">
        <v>303</v>
      </c>
      <c r="C70" s="27" t="s">
        <v>243</v>
      </c>
      <c r="D70" s="60"/>
      <c r="E70" s="60"/>
      <c r="F70" s="60"/>
      <c r="G70" s="60">
        <v>187</v>
      </c>
      <c r="H70" s="29" t="s">
        <v>763</v>
      </c>
      <c r="I70" s="47"/>
      <c r="J70" s="47"/>
      <c r="K70" s="47" t="str">
        <f t="shared" si="14"/>
        <v/>
      </c>
      <c r="L70" s="47">
        <v>0.187</v>
      </c>
      <c r="M70" s="29" t="s">
        <v>764</v>
      </c>
    </row>
    <row r="71" spans="1:13" x14ac:dyDescent="0.3">
      <c r="A71" s="26" t="s">
        <v>61</v>
      </c>
      <c r="B71" s="26" t="s">
        <v>740</v>
      </c>
      <c r="C71" s="27" t="s">
        <v>243</v>
      </c>
      <c r="D71" s="60"/>
      <c r="E71" s="106">
        <v>0.7</v>
      </c>
      <c r="F71" s="60"/>
      <c r="G71" s="60"/>
      <c r="H71" s="60"/>
      <c r="I71" s="47" t="str">
        <f>IF(D71="","",D71/10000)</f>
        <v/>
      </c>
      <c r="J71" s="105">
        <f>IF(E71="","",E71/10000)</f>
        <v>6.9999999999999994E-5</v>
      </c>
      <c r="K71" s="47" t="str">
        <f t="shared" si="14"/>
        <v/>
      </c>
      <c r="L71" s="47" t="str">
        <f>IF(G71="","",G71/10000)</f>
        <v/>
      </c>
      <c r="M71" s="47" t="str">
        <f>IF(H71="","",H71/10000)</f>
        <v/>
      </c>
    </row>
    <row r="72" spans="1:13" x14ac:dyDescent="0.3">
      <c r="A72" s="26" t="s">
        <v>60</v>
      </c>
      <c r="B72" s="26" t="s">
        <v>740</v>
      </c>
      <c r="C72" s="27" t="s">
        <v>243</v>
      </c>
      <c r="D72" s="60"/>
      <c r="E72" s="106">
        <v>1.5</v>
      </c>
      <c r="F72" s="60"/>
      <c r="G72" s="60"/>
      <c r="H72" s="60"/>
      <c r="I72" s="47" t="str">
        <f>IF(D72="","",D72/10000)</f>
        <v/>
      </c>
      <c r="J72" s="105">
        <f>IF(E72="","",E72/10000)</f>
        <v>1.4999999999999999E-4</v>
      </c>
      <c r="K72" s="47" t="str">
        <f t="shared" si="14"/>
        <v/>
      </c>
      <c r="L72" s="47" t="str">
        <f>IF(G72="","",G72/10000)</f>
        <v/>
      </c>
      <c r="M72" s="47" t="str">
        <f>IF(H72="","",H72/10000)</f>
        <v/>
      </c>
    </row>
    <row r="73" spans="1:13" x14ac:dyDescent="0.3">
      <c r="A73" s="26" t="s">
        <v>778</v>
      </c>
      <c r="B73" s="26" t="s">
        <v>740</v>
      </c>
      <c r="C73" s="27" t="s">
        <v>243</v>
      </c>
      <c r="D73" s="60"/>
      <c r="E73" s="60">
        <v>6.1</v>
      </c>
      <c r="F73" s="60"/>
      <c r="G73" s="60"/>
      <c r="H73" s="60"/>
      <c r="I73" s="47"/>
      <c r="J73" s="105">
        <v>6.0999999999999997E-4</v>
      </c>
      <c r="K73" s="47" t="str">
        <f>IF(F73="","",F73/10000)</f>
        <v/>
      </c>
      <c r="L73" s="47"/>
      <c r="M73" s="47"/>
    </row>
    <row r="74" spans="1:13" x14ac:dyDescent="0.3">
      <c r="A74" s="26" t="s">
        <v>655</v>
      </c>
      <c r="B74" s="26" t="s">
        <v>740</v>
      </c>
      <c r="C74" s="27" t="s">
        <v>243</v>
      </c>
      <c r="D74" s="60"/>
      <c r="E74" s="106">
        <v>12</v>
      </c>
      <c r="F74" s="60"/>
      <c r="G74" s="60"/>
      <c r="H74" s="60"/>
      <c r="I74" s="47"/>
      <c r="J74" s="47">
        <v>1.1999999999999999E-3</v>
      </c>
      <c r="K74" s="47" t="str">
        <f>IF(F74="","",F74/10000)</f>
        <v/>
      </c>
      <c r="L74" s="47"/>
      <c r="M74" s="47"/>
    </row>
    <row r="75" spans="1:13" x14ac:dyDescent="0.3">
      <c r="A75" s="26" t="s">
        <v>59</v>
      </c>
      <c r="B75" s="26" t="s">
        <v>741</v>
      </c>
      <c r="C75" s="27" t="s">
        <v>266</v>
      </c>
      <c r="D75" s="60">
        <v>9700</v>
      </c>
      <c r="E75" s="60"/>
      <c r="F75" s="60"/>
      <c r="G75" s="60"/>
      <c r="H75" s="60">
        <v>102</v>
      </c>
      <c r="I75" s="47">
        <v>0.97</v>
      </c>
      <c r="J75" s="47" t="str">
        <f t="shared" ref="J75:J84" si="15">IF(E75="","",E75/10000)</f>
        <v/>
      </c>
      <c r="K75" s="47" t="str">
        <f t="shared" si="14"/>
        <v/>
      </c>
      <c r="L75" s="47" t="str">
        <f t="shared" ref="L75:L84" si="16">IF(G75="","",G75/10000)</f>
        <v/>
      </c>
      <c r="M75" s="47">
        <v>1.0200000000000001E-2</v>
      </c>
    </row>
    <row r="76" spans="1:13" x14ac:dyDescent="0.3">
      <c r="A76" s="26" t="s">
        <v>152</v>
      </c>
      <c r="B76" s="26" t="s">
        <v>741</v>
      </c>
      <c r="C76" s="27" t="s">
        <v>266</v>
      </c>
      <c r="D76" s="60">
        <v>20500</v>
      </c>
      <c r="E76" s="60"/>
      <c r="F76" s="60"/>
      <c r="G76" s="60"/>
      <c r="H76" s="60">
        <v>180</v>
      </c>
      <c r="I76" s="47">
        <f t="shared" ref="I76:I84" si="17">IF(D76="","",D76/10000)</f>
        <v>2.0499999999999998</v>
      </c>
      <c r="J76" s="47" t="str">
        <f t="shared" si="15"/>
        <v/>
      </c>
      <c r="K76" s="47" t="str">
        <f t="shared" si="14"/>
        <v/>
      </c>
      <c r="L76" s="47" t="str">
        <f t="shared" si="16"/>
        <v/>
      </c>
      <c r="M76" s="47">
        <f t="shared" ref="M76:M84" si="18">IF(H76="","",H76/10000)</f>
        <v>1.7999999999999999E-2</v>
      </c>
    </row>
    <row r="77" spans="1:13" x14ac:dyDescent="0.3">
      <c r="A77" s="26" t="s">
        <v>58</v>
      </c>
      <c r="B77" s="26" t="s">
        <v>741</v>
      </c>
      <c r="C77" s="27" t="s">
        <v>266</v>
      </c>
      <c r="D77" s="60">
        <v>34100</v>
      </c>
      <c r="E77" s="60"/>
      <c r="F77" s="60"/>
      <c r="G77" s="60"/>
      <c r="H77" s="60">
        <v>740</v>
      </c>
      <c r="I77" s="47">
        <f t="shared" si="17"/>
        <v>3.41</v>
      </c>
      <c r="J77" s="47" t="str">
        <f t="shared" si="15"/>
        <v/>
      </c>
      <c r="K77" s="47" t="str">
        <f t="shared" si="14"/>
        <v/>
      </c>
      <c r="L77" s="47" t="str">
        <f t="shared" si="16"/>
        <v/>
      </c>
      <c r="M77" s="47">
        <f t="shared" si="18"/>
        <v>7.3999999999999996E-2</v>
      </c>
    </row>
    <row r="78" spans="1:13" x14ac:dyDescent="0.3">
      <c r="A78" s="26" t="s">
        <v>57</v>
      </c>
      <c r="B78" s="26" t="s">
        <v>742</v>
      </c>
      <c r="C78" s="27" t="s">
        <v>266</v>
      </c>
      <c r="D78" s="60">
        <v>30800</v>
      </c>
      <c r="E78" s="60"/>
      <c r="F78" s="60"/>
      <c r="G78" s="60"/>
      <c r="H78" s="60">
        <v>1080</v>
      </c>
      <c r="I78" s="47">
        <f t="shared" si="17"/>
        <v>3.08</v>
      </c>
      <c r="J78" s="47" t="str">
        <f t="shared" si="15"/>
        <v/>
      </c>
      <c r="K78" s="47" t="str">
        <f t="shared" si="14"/>
        <v/>
      </c>
      <c r="L78" s="47" t="str">
        <f t="shared" si="16"/>
        <v/>
      </c>
      <c r="M78" s="47">
        <f t="shared" si="18"/>
        <v>0.108</v>
      </c>
    </row>
    <row r="79" spans="1:13" x14ac:dyDescent="0.3">
      <c r="A79" s="26" t="s">
        <v>151</v>
      </c>
      <c r="B79" s="26" t="s">
        <v>743</v>
      </c>
      <c r="C79" s="27" t="s">
        <v>266</v>
      </c>
      <c r="D79" s="60">
        <v>33100</v>
      </c>
      <c r="E79" s="60"/>
      <c r="F79" s="60"/>
      <c r="G79" s="60"/>
      <c r="H79" s="60">
        <v>203</v>
      </c>
      <c r="I79" s="47">
        <f t="shared" si="17"/>
        <v>3.31</v>
      </c>
      <c r="J79" s="47" t="str">
        <f t="shared" si="15"/>
        <v/>
      </c>
      <c r="K79" s="47" t="str">
        <f t="shared" si="14"/>
        <v/>
      </c>
      <c r="L79" s="47" t="str">
        <f t="shared" si="16"/>
        <v/>
      </c>
      <c r="M79" s="47">
        <f t="shared" si="18"/>
        <v>2.0299999999999999E-2</v>
      </c>
    </row>
    <row r="80" spans="1:13" x14ac:dyDescent="0.3">
      <c r="A80" s="26" t="s">
        <v>56</v>
      </c>
      <c r="B80" s="26" t="s">
        <v>744</v>
      </c>
      <c r="C80" s="27" t="s">
        <v>266</v>
      </c>
      <c r="D80" s="60">
        <v>38800</v>
      </c>
      <c r="E80" s="60"/>
      <c r="F80" s="60"/>
      <c r="G80" s="60"/>
      <c r="H80" s="60">
        <v>210</v>
      </c>
      <c r="I80" s="47">
        <f t="shared" si="17"/>
        <v>3.88</v>
      </c>
      <c r="J80" s="47" t="str">
        <f t="shared" si="15"/>
        <v/>
      </c>
      <c r="K80" s="47" t="str">
        <f t="shared" si="14"/>
        <v/>
      </c>
      <c r="L80" s="47" t="str">
        <f t="shared" si="16"/>
        <v/>
      </c>
      <c r="M80" s="47">
        <f t="shared" si="18"/>
        <v>2.1000000000000001E-2</v>
      </c>
    </row>
    <row r="81" spans="1:13" x14ac:dyDescent="0.3">
      <c r="A81" s="26" t="s">
        <v>130</v>
      </c>
      <c r="B81" s="26" t="s">
        <v>744</v>
      </c>
      <c r="C81" s="27" t="s">
        <v>266</v>
      </c>
      <c r="D81" s="60">
        <v>34800</v>
      </c>
      <c r="E81" s="60"/>
      <c r="F81" s="60"/>
      <c r="G81" s="60"/>
      <c r="H81" s="60">
        <v>211</v>
      </c>
      <c r="I81" s="47">
        <f t="shared" si="17"/>
        <v>3.48</v>
      </c>
      <c r="J81" s="47" t="str">
        <f t="shared" si="15"/>
        <v/>
      </c>
      <c r="K81" s="47" t="str">
        <f t="shared" si="14"/>
        <v/>
      </c>
      <c r="L81" s="47" t="str">
        <f t="shared" si="16"/>
        <v/>
      </c>
      <c r="M81" s="47">
        <f t="shared" si="18"/>
        <v>2.1100000000000001E-2</v>
      </c>
    </row>
    <row r="82" spans="1:13" x14ac:dyDescent="0.3">
      <c r="A82" s="26" t="s">
        <v>177</v>
      </c>
      <c r="B82" s="26" t="s">
        <v>741</v>
      </c>
      <c r="C82" s="27" t="s">
        <v>266</v>
      </c>
      <c r="D82" s="60">
        <v>36200</v>
      </c>
      <c r="E82" s="60"/>
      <c r="F82" s="60"/>
      <c r="G82" s="60"/>
      <c r="H82" s="60">
        <v>191</v>
      </c>
      <c r="I82" s="47">
        <f t="shared" si="17"/>
        <v>3.62</v>
      </c>
      <c r="J82" s="47" t="str">
        <f t="shared" si="15"/>
        <v/>
      </c>
      <c r="K82" s="47" t="str">
        <f t="shared" si="14"/>
        <v/>
      </c>
      <c r="L82" s="47" t="str">
        <f t="shared" si="16"/>
        <v/>
      </c>
      <c r="M82" s="47">
        <f t="shared" si="18"/>
        <v>1.9099999999999999E-2</v>
      </c>
    </row>
    <row r="83" spans="1:13" x14ac:dyDescent="0.3">
      <c r="A83" s="26" t="s">
        <v>55</v>
      </c>
      <c r="B83" s="26" t="s">
        <v>741</v>
      </c>
      <c r="C83" s="27" t="s">
        <v>266</v>
      </c>
      <c r="D83" s="60">
        <v>42200</v>
      </c>
      <c r="E83" s="60"/>
      <c r="F83" s="60"/>
      <c r="G83" s="60"/>
      <c r="H83" s="60">
        <v>220</v>
      </c>
      <c r="I83" s="28">
        <f t="shared" si="17"/>
        <v>4.22</v>
      </c>
      <c r="J83" s="47" t="str">
        <f t="shared" si="15"/>
        <v/>
      </c>
      <c r="K83" s="47" t="str">
        <f t="shared" si="14"/>
        <v/>
      </c>
      <c r="L83" s="47" t="str">
        <f t="shared" si="16"/>
        <v/>
      </c>
      <c r="M83" s="30">
        <f t="shared" si="18"/>
        <v>2.1999999999999999E-2</v>
      </c>
    </row>
    <row r="84" spans="1:13" x14ac:dyDescent="0.3">
      <c r="A84" s="26" t="s">
        <v>129</v>
      </c>
      <c r="B84" s="26" t="s">
        <v>741</v>
      </c>
      <c r="C84" s="27" t="s">
        <v>266</v>
      </c>
      <c r="D84" s="60">
        <v>27700</v>
      </c>
      <c r="E84" s="60"/>
      <c r="F84" s="60"/>
      <c r="G84" s="60"/>
      <c r="H84" s="60">
        <v>180</v>
      </c>
      <c r="I84" s="47">
        <f t="shared" si="17"/>
        <v>2.77</v>
      </c>
      <c r="J84" s="47" t="str">
        <f t="shared" si="15"/>
        <v/>
      </c>
      <c r="K84" s="47" t="str">
        <f t="shared" si="14"/>
        <v/>
      </c>
      <c r="L84" s="47" t="str">
        <f t="shared" si="16"/>
        <v/>
      </c>
      <c r="M84" s="30">
        <f t="shared" si="18"/>
        <v>1.7999999999999999E-2</v>
      </c>
    </row>
    <row r="85" spans="1:13" x14ac:dyDescent="0.3">
      <c r="A85" s="26" t="s">
        <v>323</v>
      </c>
      <c r="B85" s="26" t="s">
        <v>741</v>
      </c>
      <c r="C85" s="27" t="s">
        <v>266</v>
      </c>
      <c r="D85" s="60">
        <v>32900</v>
      </c>
      <c r="E85" s="60"/>
      <c r="F85" s="60"/>
      <c r="G85" s="60"/>
      <c r="H85" s="60">
        <v>210</v>
      </c>
      <c r="I85" s="47">
        <v>3.29</v>
      </c>
      <c r="J85" s="47"/>
      <c r="K85" s="47" t="str">
        <f t="shared" si="14"/>
        <v/>
      </c>
      <c r="L85" s="47"/>
      <c r="M85" s="47">
        <v>2.1000000000000001E-2</v>
      </c>
    </row>
    <row r="86" spans="1:13" x14ac:dyDescent="0.3">
      <c r="A86" s="26" t="s">
        <v>324</v>
      </c>
      <c r="B86" s="26" t="s">
        <v>741</v>
      </c>
      <c r="C86" s="27" t="s">
        <v>266</v>
      </c>
      <c r="D86" s="60">
        <v>29700</v>
      </c>
      <c r="E86" s="60"/>
      <c r="F86" s="60"/>
      <c r="G86" s="60"/>
      <c r="H86" s="60">
        <v>410</v>
      </c>
      <c r="I86" s="47">
        <v>2.97</v>
      </c>
      <c r="J86" s="47"/>
      <c r="K86" s="47" t="str">
        <f t="shared" si="14"/>
        <v/>
      </c>
      <c r="L86" s="47"/>
      <c r="M86" s="47">
        <v>4.1000000000000002E-2</v>
      </c>
    </row>
    <row r="87" spans="1:13" x14ac:dyDescent="0.3">
      <c r="A87" s="26" t="s">
        <v>325</v>
      </c>
      <c r="B87" s="26" t="s">
        <v>741</v>
      </c>
      <c r="C87" s="27" t="s">
        <v>266</v>
      </c>
      <c r="D87" s="60">
        <v>32800</v>
      </c>
      <c r="E87" s="60"/>
      <c r="F87" s="60"/>
      <c r="G87" s="60"/>
      <c r="H87" s="60">
        <v>550</v>
      </c>
      <c r="I87" s="47">
        <v>3.28</v>
      </c>
      <c r="J87" s="47"/>
      <c r="K87" s="47" t="str">
        <f t="shared" si="14"/>
        <v/>
      </c>
      <c r="L87" s="47"/>
      <c r="M87" s="47">
        <v>5.5E-2</v>
      </c>
    </row>
    <row r="88" spans="1:13" x14ac:dyDescent="0.3">
      <c r="A88" s="26" t="s">
        <v>326</v>
      </c>
      <c r="B88" s="26" t="s">
        <v>741</v>
      </c>
      <c r="C88" s="27" t="s">
        <v>265</v>
      </c>
      <c r="D88" s="60">
        <v>33200</v>
      </c>
      <c r="E88" s="60"/>
      <c r="F88" s="60"/>
      <c r="G88" s="60"/>
      <c r="H88" s="60">
        <v>340</v>
      </c>
      <c r="I88" s="47">
        <v>3.32</v>
      </c>
      <c r="J88" s="47"/>
      <c r="K88" s="47" t="str">
        <f t="shared" si="14"/>
        <v/>
      </c>
      <c r="L88" s="47"/>
      <c r="M88" s="47">
        <v>3.4000000000000002E-2</v>
      </c>
    </row>
    <row r="89" spans="1:13" x14ac:dyDescent="0.3">
      <c r="A89" s="26" t="s">
        <v>327</v>
      </c>
      <c r="B89" s="26" t="s">
        <v>745</v>
      </c>
      <c r="C89" s="27" t="s">
        <v>254</v>
      </c>
      <c r="D89" s="60">
        <v>16200</v>
      </c>
      <c r="E89" s="60"/>
      <c r="F89" s="60"/>
      <c r="G89" s="60"/>
      <c r="H89" s="60">
        <v>15600</v>
      </c>
      <c r="I89" s="47">
        <v>1.62</v>
      </c>
      <c r="J89" s="47"/>
      <c r="K89" s="47" t="str">
        <f t="shared" si="14"/>
        <v/>
      </c>
      <c r="L89" s="47"/>
      <c r="M89" s="47">
        <v>1.56</v>
      </c>
    </row>
    <row r="90" spans="1:13" x14ac:dyDescent="0.3">
      <c r="A90" s="26" t="s">
        <v>328</v>
      </c>
      <c r="B90" s="26" t="s">
        <v>745</v>
      </c>
      <c r="C90" s="27" t="s">
        <v>254</v>
      </c>
      <c r="D90" s="60">
        <v>40800</v>
      </c>
      <c r="E90" s="60"/>
      <c r="F90" s="60"/>
      <c r="G90" s="60"/>
      <c r="H90" s="60">
        <v>39500</v>
      </c>
      <c r="I90" s="47">
        <v>4.08</v>
      </c>
      <c r="J90" s="47"/>
      <c r="K90" s="47" t="str">
        <f t="shared" si="14"/>
        <v/>
      </c>
      <c r="L90" s="47"/>
      <c r="M90" s="47">
        <v>3.95</v>
      </c>
    </row>
    <row r="91" spans="1:13" x14ac:dyDescent="0.3">
      <c r="A91" s="26" t="s">
        <v>329</v>
      </c>
      <c r="B91" s="26" t="s">
        <v>745</v>
      </c>
      <c r="C91" s="27" t="s">
        <v>254</v>
      </c>
      <c r="D91" s="60">
        <v>75800</v>
      </c>
      <c r="E91" s="60"/>
      <c r="F91" s="60"/>
      <c r="G91" s="60"/>
      <c r="H91" s="60">
        <v>32700</v>
      </c>
      <c r="I91" s="47">
        <v>7.58</v>
      </c>
      <c r="J91" s="47"/>
      <c r="K91" s="47" t="str">
        <f t="shared" si="14"/>
        <v/>
      </c>
      <c r="L91" s="47"/>
      <c r="M91" s="47">
        <v>3.27</v>
      </c>
    </row>
    <row r="92" spans="1:13" x14ac:dyDescent="0.3">
      <c r="A92" s="26" t="s">
        <v>176</v>
      </c>
      <c r="B92" s="26" t="s">
        <v>716</v>
      </c>
      <c r="C92" s="27" t="s">
        <v>266</v>
      </c>
      <c r="D92" s="60">
        <v>1670</v>
      </c>
      <c r="E92" s="60"/>
      <c r="F92" s="60">
        <v>100</v>
      </c>
      <c r="G92" s="60"/>
      <c r="H92" s="60">
        <v>22</v>
      </c>
      <c r="I92" s="47">
        <f>IF(D92="","",D92/10000)</f>
        <v>0.16700000000000001</v>
      </c>
      <c r="J92" s="47" t="str">
        <f>IF(E92="","",E92/10000)</f>
        <v/>
      </c>
      <c r="K92" s="47">
        <f t="shared" si="14"/>
        <v>0.01</v>
      </c>
      <c r="L92" s="47" t="str">
        <f>IF(G92="","",G92/10000)</f>
        <v/>
      </c>
      <c r="M92" s="47">
        <f>IF(H92="","",H92/10000)</f>
        <v>2.2000000000000001E-3</v>
      </c>
    </row>
    <row r="93" spans="1:13" x14ac:dyDescent="0.3">
      <c r="A93" s="26" t="s">
        <v>103</v>
      </c>
      <c r="B93" s="26" t="s">
        <v>746</v>
      </c>
      <c r="C93" s="27" t="s">
        <v>266</v>
      </c>
      <c r="D93" s="60">
        <v>4620</v>
      </c>
      <c r="E93" s="60"/>
      <c r="F93" s="60">
        <v>72</v>
      </c>
      <c r="G93" s="60"/>
      <c r="H93" s="60">
        <v>235</v>
      </c>
      <c r="I93" s="47">
        <f>IF(D93="","",D93/10000)</f>
        <v>0.46200000000000002</v>
      </c>
      <c r="J93" s="47" t="str">
        <f>IF(E93="","",E93/10000)</f>
        <v/>
      </c>
      <c r="K93" s="47">
        <f t="shared" si="14"/>
        <v>7.1999999999999998E-3</v>
      </c>
      <c r="L93" s="47" t="str">
        <f>IF(G93="","",G93/10000)</f>
        <v/>
      </c>
      <c r="M93" s="47">
        <f>IF(H93="","",H93/10000)</f>
        <v>2.35E-2</v>
      </c>
    </row>
    <row r="94" spans="1:13" x14ac:dyDescent="0.3">
      <c r="A94" s="26" t="s">
        <v>352</v>
      </c>
      <c r="B94" s="25" t="s">
        <v>716</v>
      </c>
      <c r="C94" s="27" t="s">
        <v>266</v>
      </c>
      <c r="D94" s="60">
        <v>3850</v>
      </c>
      <c r="E94" s="60"/>
      <c r="F94" s="60">
        <v>103</v>
      </c>
      <c r="G94" s="60"/>
      <c r="H94" s="60">
        <v>1040</v>
      </c>
      <c r="I94" s="47">
        <v>0.38500000000000001</v>
      </c>
      <c r="J94" s="47"/>
      <c r="K94" s="47">
        <f t="shared" ref="K94:K106" si="19">IF(F94="","",F94/10000)</f>
        <v>1.03E-2</v>
      </c>
      <c r="L94" s="47"/>
      <c r="M94" s="47">
        <v>0.104</v>
      </c>
    </row>
    <row r="95" spans="1:13" x14ac:dyDescent="0.3">
      <c r="A95" s="26" t="s">
        <v>353</v>
      </c>
      <c r="B95" s="26" t="s">
        <v>716</v>
      </c>
      <c r="C95" s="27" t="s">
        <v>266</v>
      </c>
      <c r="D95" s="60">
        <v>4900</v>
      </c>
      <c r="E95" s="60"/>
      <c r="F95" s="60">
        <v>99</v>
      </c>
      <c r="G95" s="60"/>
      <c r="H95" s="60">
        <v>761</v>
      </c>
      <c r="I95" s="30">
        <v>0.49</v>
      </c>
      <c r="J95" s="47"/>
      <c r="K95" s="47">
        <f t="shared" si="19"/>
        <v>9.9000000000000008E-3</v>
      </c>
      <c r="L95" s="47"/>
      <c r="M95" s="47">
        <v>7.6100000000000001E-2</v>
      </c>
    </row>
    <row r="96" spans="1:13" x14ac:dyDescent="0.3">
      <c r="A96" s="26" t="s">
        <v>354</v>
      </c>
      <c r="B96" s="26" t="s">
        <v>716</v>
      </c>
      <c r="C96" s="27" t="s">
        <v>266</v>
      </c>
      <c r="D96" s="60">
        <v>150</v>
      </c>
      <c r="E96" s="60"/>
      <c r="F96" s="60">
        <v>384</v>
      </c>
      <c r="G96" s="60"/>
      <c r="H96" s="60">
        <v>290</v>
      </c>
      <c r="I96" s="47">
        <v>1.4999999999999999E-2</v>
      </c>
      <c r="J96" s="47"/>
      <c r="K96" s="47">
        <f t="shared" si="19"/>
        <v>3.8399999999999997E-2</v>
      </c>
      <c r="L96" s="47"/>
      <c r="M96" s="30">
        <v>2.9000000000000001E-2</v>
      </c>
    </row>
    <row r="97" spans="1:16" x14ac:dyDescent="0.3">
      <c r="A97" s="26" t="s">
        <v>355</v>
      </c>
      <c r="B97" s="26" t="s">
        <v>716</v>
      </c>
      <c r="C97" s="27" t="s">
        <v>266</v>
      </c>
      <c r="D97" s="60">
        <v>8970</v>
      </c>
      <c r="E97" s="60"/>
      <c r="F97" s="60">
        <v>48</v>
      </c>
      <c r="G97" s="60"/>
      <c r="H97" s="60">
        <v>6</v>
      </c>
      <c r="I97" s="30">
        <v>0.89700000000000002</v>
      </c>
      <c r="J97" s="47"/>
      <c r="K97" s="47">
        <f t="shared" si="19"/>
        <v>4.7999999999999996E-3</v>
      </c>
      <c r="L97" s="47"/>
      <c r="M97" s="47">
        <v>5.9999999999999995E-4</v>
      </c>
    </row>
    <row r="98" spans="1:16" x14ac:dyDescent="0.3">
      <c r="A98" s="26" t="s">
        <v>356</v>
      </c>
      <c r="B98" s="26" t="s">
        <v>747</v>
      </c>
      <c r="C98" s="27" t="s">
        <v>266</v>
      </c>
      <c r="D98" s="60">
        <v>4170</v>
      </c>
      <c r="E98" s="60"/>
      <c r="F98" s="60">
        <v>83</v>
      </c>
      <c r="G98" s="60"/>
      <c r="H98" s="60">
        <v>270</v>
      </c>
      <c r="I98" s="30">
        <v>0.41699999999999998</v>
      </c>
      <c r="J98" s="47"/>
      <c r="K98" s="47">
        <f t="shared" si="19"/>
        <v>8.3000000000000001E-3</v>
      </c>
      <c r="L98" s="47"/>
      <c r="M98" s="30">
        <v>2.7E-2</v>
      </c>
    </row>
    <row r="99" spans="1:16" x14ac:dyDescent="0.3">
      <c r="A99" s="26" t="s">
        <v>357</v>
      </c>
      <c r="B99" s="26" t="s">
        <v>716</v>
      </c>
      <c r="C99" s="27" t="s">
        <v>266</v>
      </c>
      <c r="D99" s="60">
        <v>2120</v>
      </c>
      <c r="E99" s="60"/>
      <c r="F99" s="60">
        <v>69</v>
      </c>
      <c r="G99" s="60"/>
      <c r="H99" s="60">
        <v>244</v>
      </c>
      <c r="I99" s="30">
        <v>0.21199999999999999</v>
      </c>
      <c r="J99" s="47"/>
      <c r="K99" s="47">
        <f t="shared" si="19"/>
        <v>6.8999999999999999E-3</v>
      </c>
      <c r="L99" s="47"/>
      <c r="M99" s="47">
        <v>2.4400000000000002E-2</v>
      </c>
    </row>
    <row r="100" spans="1:16" x14ac:dyDescent="0.3">
      <c r="A100" s="26" t="s">
        <v>358</v>
      </c>
      <c r="B100" s="26" t="s">
        <v>716</v>
      </c>
      <c r="C100" s="27" t="s">
        <v>266</v>
      </c>
      <c r="D100" s="60">
        <v>4550</v>
      </c>
      <c r="E100" s="60"/>
      <c r="F100" s="60">
        <v>61</v>
      </c>
      <c r="G100" s="60"/>
      <c r="H100" s="60">
        <v>2740</v>
      </c>
      <c r="I100" s="30">
        <v>0.45500000000000002</v>
      </c>
      <c r="J100" s="47"/>
      <c r="K100" s="47">
        <f>IF(F100="","",F100/10000)</f>
        <v>6.1000000000000004E-3</v>
      </c>
      <c r="L100" s="47"/>
      <c r="M100" s="30">
        <v>0.27400000000000002</v>
      </c>
    </row>
    <row r="101" spans="1:16" x14ac:dyDescent="0.3">
      <c r="A101" s="26" t="s">
        <v>359</v>
      </c>
      <c r="B101" s="26" t="s">
        <v>718</v>
      </c>
      <c r="C101" s="27" t="s">
        <v>266</v>
      </c>
      <c r="D101" s="60">
        <v>1750</v>
      </c>
      <c r="E101" s="60"/>
      <c r="F101" s="60">
        <v>113</v>
      </c>
      <c r="G101" s="60"/>
      <c r="H101" s="60">
        <v>108</v>
      </c>
      <c r="I101" s="30">
        <v>0.17499999999999999</v>
      </c>
      <c r="J101" s="47"/>
      <c r="K101" s="47">
        <f t="shared" si="19"/>
        <v>1.1299999999999999E-2</v>
      </c>
      <c r="L101" s="47"/>
      <c r="M101" s="47">
        <v>1.0800000000000001E-2</v>
      </c>
    </row>
    <row r="102" spans="1:16" x14ac:dyDescent="0.3">
      <c r="A102" s="26" t="s">
        <v>360</v>
      </c>
      <c r="B102" s="26" t="s">
        <v>716</v>
      </c>
      <c r="C102" s="27" t="s">
        <v>266</v>
      </c>
      <c r="D102" s="60">
        <v>172</v>
      </c>
      <c r="E102" s="60"/>
      <c r="F102" s="60">
        <v>759</v>
      </c>
      <c r="G102" s="60"/>
      <c r="H102" s="60">
        <v>227</v>
      </c>
      <c r="I102" s="47">
        <v>1.72E-2</v>
      </c>
      <c r="J102" s="47"/>
      <c r="K102" s="47">
        <f t="shared" si="19"/>
        <v>7.5899999999999995E-2</v>
      </c>
      <c r="L102" s="47"/>
      <c r="M102" s="47">
        <v>2.2700000000000001E-2</v>
      </c>
    </row>
    <row r="103" spans="1:16" x14ac:dyDescent="0.3">
      <c r="A103" s="26" t="s">
        <v>361</v>
      </c>
      <c r="B103" s="26" t="s">
        <v>717</v>
      </c>
      <c r="C103" s="27" t="s">
        <v>266</v>
      </c>
      <c r="D103" s="60">
        <v>187</v>
      </c>
      <c r="E103" s="60"/>
      <c r="F103" s="60">
        <v>741</v>
      </c>
      <c r="G103" s="60"/>
      <c r="H103" s="60">
        <v>270</v>
      </c>
      <c r="I103" s="47">
        <v>1.8700000000000001E-2</v>
      </c>
      <c r="J103" s="47"/>
      <c r="K103" s="47">
        <f t="shared" si="19"/>
        <v>7.4099999999999999E-2</v>
      </c>
      <c r="L103" s="47"/>
      <c r="M103" s="47">
        <v>2.7E-2</v>
      </c>
    </row>
    <row r="104" spans="1:16" x14ac:dyDescent="0.3">
      <c r="A104" s="26" t="s">
        <v>362</v>
      </c>
      <c r="B104" s="26" t="s">
        <v>716</v>
      </c>
      <c r="C104" s="27" t="s">
        <v>266</v>
      </c>
      <c r="D104" s="60">
        <v>1400</v>
      </c>
      <c r="E104" s="60"/>
      <c r="F104" s="60">
        <v>400</v>
      </c>
      <c r="G104" s="60"/>
      <c r="H104" s="60">
        <v>17</v>
      </c>
      <c r="I104" s="47">
        <v>0.14000000000000001</v>
      </c>
      <c r="J104" s="47"/>
      <c r="K104" s="47">
        <f t="shared" si="19"/>
        <v>0.04</v>
      </c>
      <c r="L104" s="47"/>
      <c r="M104" s="47">
        <v>1.6999999999999999E-3</v>
      </c>
    </row>
    <row r="105" spans="1:16" x14ac:dyDescent="0.3">
      <c r="A105" s="26" t="s">
        <v>363</v>
      </c>
      <c r="B105" s="26" t="s">
        <v>719</v>
      </c>
      <c r="C105" s="27" t="s">
        <v>266</v>
      </c>
      <c r="D105" s="60">
        <v>198</v>
      </c>
      <c r="E105" s="60"/>
      <c r="F105" s="60">
        <v>462</v>
      </c>
      <c r="G105" s="60"/>
      <c r="H105" s="60">
        <v>174</v>
      </c>
      <c r="I105" s="47">
        <v>1.9800000000000002E-2</v>
      </c>
      <c r="J105" s="47"/>
      <c r="K105" s="47">
        <f t="shared" si="19"/>
        <v>4.6199999999999998E-2</v>
      </c>
      <c r="L105" s="47"/>
      <c r="M105" s="47">
        <v>1.7399999999999999E-2</v>
      </c>
    </row>
    <row r="106" spans="1:16" x14ac:dyDescent="0.3">
      <c r="A106" s="26" t="s">
        <v>54</v>
      </c>
      <c r="B106" s="26" t="s">
        <v>748</v>
      </c>
      <c r="C106" s="27" t="s">
        <v>243</v>
      </c>
      <c r="D106" s="60">
        <v>61400</v>
      </c>
      <c r="E106" s="60"/>
      <c r="F106" s="60"/>
      <c r="G106" s="60"/>
      <c r="H106" s="60">
        <v>50</v>
      </c>
      <c r="I106" s="47">
        <f>IF(D106="","",D106/10000)</f>
        <v>6.14</v>
      </c>
      <c r="J106" s="47" t="str">
        <f>IF(E106="","",E106/10000)</f>
        <v/>
      </c>
      <c r="K106" s="47" t="str">
        <f t="shared" si="19"/>
        <v/>
      </c>
      <c r="L106" s="47" t="str">
        <f>IF(G106="","",G106/10000)</f>
        <v/>
      </c>
      <c r="M106" s="47">
        <f>IF(H106="","",H106/10000)</f>
        <v>5.0000000000000001E-3</v>
      </c>
    </row>
    <row r="107" spans="1:16" x14ac:dyDescent="0.3">
      <c r="A107" s="24"/>
      <c r="B107" s="24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6" ht="14.5" x14ac:dyDescent="0.35">
      <c r="A108" s="113" t="s">
        <v>297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</row>
    <row r="109" spans="1:16" ht="14.5" x14ac:dyDescent="0.35">
      <c r="A109" s="115" t="s">
        <v>494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</row>
    <row r="111" spans="1:16" ht="14.5" x14ac:dyDescent="0.3">
      <c r="B111" s="8"/>
      <c r="C111" s="8"/>
      <c r="D111" s="8"/>
      <c r="E111" s="8"/>
      <c r="F111" s="8"/>
      <c r="G111" s="8"/>
      <c r="H111" s="8"/>
      <c r="I111" s="4"/>
      <c r="J111" s="9"/>
      <c r="K111" s="9"/>
      <c r="L111" s="9"/>
      <c r="M111" s="4"/>
    </row>
    <row r="112" spans="1:16" ht="64.5" customHeight="1" x14ac:dyDescent="0.3">
      <c r="A112" s="57" t="s">
        <v>5</v>
      </c>
      <c r="B112" s="57" t="s">
        <v>0</v>
      </c>
      <c r="C112" s="58" t="s">
        <v>150</v>
      </c>
      <c r="D112" s="58" t="s">
        <v>305</v>
      </c>
      <c r="E112" s="58" t="s">
        <v>232</v>
      </c>
      <c r="F112" s="59" t="s">
        <v>480</v>
      </c>
      <c r="G112" s="59" t="s">
        <v>498</v>
      </c>
      <c r="H112" s="59" t="s">
        <v>481</v>
      </c>
      <c r="I112" s="59" t="s">
        <v>499</v>
      </c>
      <c r="J112" s="59" t="s">
        <v>482</v>
      </c>
      <c r="K112" s="59" t="s">
        <v>500</v>
      </c>
      <c r="L112" s="57" t="s">
        <v>761</v>
      </c>
      <c r="M112" s="4"/>
    </row>
    <row r="113" spans="1:13" x14ac:dyDescent="0.3">
      <c r="A113" s="22" t="s">
        <v>350</v>
      </c>
      <c r="B113" s="22" t="s">
        <v>372</v>
      </c>
      <c r="C113" s="23" t="s">
        <v>235</v>
      </c>
      <c r="D113" s="23" t="s">
        <v>306</v>
      </c>
      <c r="E113" s="23"/>
      <c r="F113" s="23">
        <v>12.3</v>
      </c>
      <c r="G113" s="23"/>
      <c r="H113" s="64">
        <v>19.2</v>
      </c>
      <c r="I113" s="65"/>
      <c r="J113" s="64">
        <v>30.1</v>
      </c>
      <c r="K113" s="65"/>
      <c r="L113" s="66">
        <v>61.6</v>
      </c>
    </row>
    <row r="114" spans="1:13" ht="14.5" x14ac:dyDescent="0.3">
      <c r="A114" s="22" t="s">
        <v>351</v>
      </c>
      <c r="B114" s="22" t="s">
        <v>372</v>
      </c>
      <c r="C114" s="23" t="s">
        <v>200</v>
      </c>
      <c r="D114" s="23" t="s">
        <v>306</v>
      </c>
      <c r="E114" s="23"/>
      <c r="F114" s="23">
        <v>12.21</v>
      </c>
      <c r="G114" s="23"/>
      <c r="H114" s="65">
        <v>18.97</v>
      </c>
      <c r="I114" s="65"/>
      <c r="J114" s="65">
        <v>29.82</v>
      </c>
      <c r="K114" s="65"/>
      <c r="L114" s="62">
        <v>61</v>
      </c>
      <c r="M114" s="1"/>
    </row>
    <row r="115" spans="1:13" ht="14.5" x14ac:dyDescent="0.3">
      <c r="A115" s="22" t="s">
        <v>539</v>
      </c>
      <c r="B115" s="22" t="s">
        <v>543</v>
      </c>
      <c r="C115" s="23" t="s">
        <v>243</v>
      </c>
      <c r="D115" s="23" t="s">
        <v>306</v>
      </c>
      <c r="E115" s="23"/>
      <c r="F115" s="23"/>
      <c r="G115" s="23"/>
      <c r="H115" s="65"/>
      <c r="I115" s="65"/>
      <c r="J115" s="65"/>
      <c r="K115" s="65"/>
      <c r="L115" s="62">
        <v>5.0199999999999996</v>
      </c>
      <c r="M115" s="1"/>
    </row>
    <row r="116" spans="1:13" x14ac:dyDescent="0.3">
      <c r="A116" s="22" t="s">
        <v>540</v>
      </c>
      <c r="B116" s="22" t="s">
        <v>543</v>
      </c>
      <c r="C116" s="23" t="s">
        <v>243</v>
      </c>
      <c r="D116" s="23" t="s">
        <v>306</v>
      </c>
      <c r="E116" s="67"/>
      <c r="F116" s="67"/>
      <c r="G116" s="67"/>
      <c r="H116" s="67"/>
      <c r="I116" s="67"/>
      <c r="J116" s="67"/>
      <c r="K116" s="67"/>
      <c r="L116" s="25">
        <v>9.93</v>
      </c>
    </row>
    <row r="117" spans="1:13" x14ac:dyDescent="0.3">
      <c r="A117" s="22" t="s">
        <v>541</v>
      </c>
      <c r="B117" s="22" t="s">
        <v>543</v>
      </c>
      <c r="C117" s="23" t="s">
        <v>243</v>
      </c>
      <c r="D117" s="23" t="s">
        <v>306</v>
      </c>
      <c r="E117" s="67"/>
      <c r="F117" s="67"/>
      <c r="G117" s="67"/>
      <c r="H117" s="67"/>
      <c r="I117" s="67"/>
      <c r="J117" s="67"/>
      <c r="K117" s="67"/>
      <c r="L117" s="25">
        <v>19.37</v>
      </c>
    </row>
    <row r="118" spans="1:13" x14ac:dyDescent="0.3">
      <c r="A118" s="22" t="s">
        <v>542</v>
      </c>
      <c r="B118" s="22" t="s">
        <v>543</v>
      </c>
      <c r="C118" s="23" t="s">
        <v>243</v>
      </c>
      <c r="D118" s="23" t="s">
        <v>306</v>
      </c>
      <c r="E118" s="67"/>
      <c r="F118" s="67"/>
      <c r="G118" s="67"/>
      <c r="H118" s="67"/>
      <c r="I118" s="67"/>
      <c r="J118" s="67"/>
      <c r="K118" s="67"/>
      <c r="L118" s="25">
        <v>30.17</v>
      </c>
    </row>
    <row r="131" spans="14:16" ht="7.5" customHeight="1" x14ac:dyDescent="0.3"/>
    <row r="135" spans="14:16" x14ac:dyDescent="0.3">
      <c r="N135" s="5"/>
      <c r="O135" s="5"/>
      <c r="P135" s="5"/>
    </row>
    <row r="136" spans="14:16" x14ac:dyDescent="0.3">
      <c r="N136" s="5"/>
      <c r="O136" s="5"/>
      <c r="P136" s="5"/>
    </row>
    <row r="138" spans="14:16" x14ac:dyDescent="0.3">
      <c r="N138" s="5"/>
      <c r="O138" s="5"/>
      <c r="P138" s="5"/>
    </row>
  </sheetData>
  <mergeCells count="3">
    <mergeCell ref="A108:P108"/>
    <mergeCell ref="A109:P10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7" fitToHeight="0" orientation="landscape" r:id="rId1"/>
  <headerFooter alignWithMargins="0">
    <oddFooter>Page &amp;P&amp;R&amp;A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19B1-87D1-4842-A6B0-B31C79531DEB}">
  <sheetPr>
    <tabColor rgb="FFFF0000"/>
  </sheetPr>
  <dimension ref="A1:L7"/>
  <sheetViews>
    <sheetView topLeftCell="C1" workbookViewId="0">
      <pane ySplit="1" topLeftCell="A2" activePane="bottomLeft" state="frozen"/>
      <selection activeCell="N17" sqref="N17"/>
      <selection pane="bottomLeft" activeCell="A2" sqref="A2"/>
    </sheetView>
  </sheetViews>
  <sheetFormatPr defaultRowHeight="12.5" x14ac:dyDescent="0.25"/>
  <cols>
    <col min="2" max="2" width="25.1796875" customWidth="1"/>
    <col min="6" max="6" width="10.81640625" customWidth="1"/>
    <col min="8" max="8" width="10.1796875" customWidth="1"/>
    <col min="10" max="10" width="10.26953125" customWidth="1"/>
    <col min="12" max="12" width="15" customWidth="1"/>
  </cols>
  <sheetData>
    <row r="1" spans="1:12" ht="43.5" x14ac:dyDescent="0.25">
      <c r="A1" s="57" t="s">
        <v>5</v>
      </c>
      <c r="B1" s="57" t="s">
        <v>0</v>
      </c>
      <c r="C1" s="58" t="s">
        <v>150</v>
      </c>
      <c r="D1" s="58" t="s">
        <v>305</v>
      </c>
      <c r="E1" s="58" t="s">
        <v>232</v>
      </c>
      <c r="F1" s="59" t="s">
        <v>480</v>
      </c>
      <c r="G1" s="59" t="s">
        <v>498</v>
      </c>
      <c r="H1" s="59" t="s">
        <v>481</v>
      </c>
      <c r="I1" s="59" t="s">
        <v>499</v>
      </c>
      <c r="J1" s="59" t="s">
        <v>482</v>
      </c>
      <c r="K1" s="59" t="s">
        <v>500</v>
      </c>
      <c r="L1" s="57" t="s">
        <v>761</v>
      </c>
    </row>
    <row r="2" spans="1:12" ht="13" x14ac:dyDescent="0.3">
      <c r="A2" s="26" t="s">
        <v>350</v>
      </c>
      <c r="B2" s="26" t="s">
        <v>372</v>
      </c>
      <c r="C2" s="27" t="s">
        <v>235</v>
      </c>
      <c r="D2" s="27" t="s">
        <v>306</v>
      </c>
      <c r="E2" s="27"/>
      <c r="F2" s="27">
        <v>12.3</v>
      </c>
      <c r="G2" s="27"/>
      <c r="H2" s="107">
        <v>19.2</v>
      </c>
      <c r="I2" s="44"/>
      <c r="J2" s="107">
        <v>30.1</v>
      </c>
      <c r="K2" s="44"/>
      <c r="L2" s="63">
        <v>61.6</v>
      </c>
    </row>
    <row r="3" spans="1:12" ht="13" x14ac:dyDescent="0.3">
      <c r="A3" s="26" t="s">
        <v>351</v>
      </c>
      <c r="B3" s="26" t="s">
        <v>372</v>
      </c>
      <c r="C3" s="27" t="s">
        <v>200</v>
      </c>
      <c r="D3" s="27" t="s">
        <v>306</v>
      </c>
      <c r="E3" s="27"/>
      <c r="F3" s="27">
        <v>12.21</v>
      </c>
      <c r="G3" s="27"/>
      <c r="H3" s="44">
        <v>18.97</v>
      </c>
      <c r="I3" s="44"/>
      <c r="J3" s="44">
        <v>29.82</v>
      </c>
      <c r="K3" s="44"/>
      <c r="L3" s="28">
        <v>61</v>
      </c>
    </row>
    <row r="4" spans="1:12" ht="13" x14ac:dyDescent="0.3">
      <c r="A4" s="26" t="s">
        <v>539</v>
      </c>
      <c r="B4" s="26" t="s">
        <v>543</v>
      </c>
      <c r="C4" s="27" t="s">
        <v>243</v>
      </c>
      <c r="D4" s="27" t="s">
        <v>306</v>
      </c>
      <c r="E4" s="27"/>
      <c r="F4" s="27"/>
      <c r="G4" s="27"/>
      <c r="H4" s="44"/>
      <c r="I4" s="44"/>
      <c r="J4" s="44"/>
      <c r="K4" s="44"/>
      <c r="L4" s="28">
        <v>5.0199999999999996</v>
      </c>
    </row>
    <row r="5" spans="1:12" ht="13" x14ac:dyDescent="0.3">
      <c r="A5" s="26" t="s">
        <v>540</v>
      </c>
      <c r="B5" s="26" t="s">
        <v>543</v>
      </c>
      <c r="C5" s="27" t="s">
        <v>243</v>
      </c>
      <c r="D5" s="27" t="s">
        <v>306</v>
      </c>
      <c r="E5" s="25"/>
      <c r="F5" s="25"/>
      <c r="G5" s="25"/>
      <c r="H5" s="25"/>
      <c r="I5" s="25"/>
      <c r="J5" s="25"/>
      <c r="K5" s="25"/>
      <c r="L5" s="25">
        <v>9.93</v>
      </c>
    </row>
    <row r="6" spans="1:12" ht="13" x14ac:dyDescent="0.3">
      <c r="A6" s="26" t="s">
        <v>541</v>
      </c>
      <c r="B6" s="26" t="s">
        <v>543</v>
      </c>
      <c r="C6" s="27" t="s">
        <v>243</v>
      </c>
      <c r="D6" s="27" t="s">
        <v>306</v>
      </c>
      <c r="E6" s="25"/>
      <c r="F6" s="25"/>
      <c r="G6" s="25"/>
      <c r="H6" s="25"/>
      <c r="I6" s="25"/>
      <c r="J6" s="25"/>
      <c r="K6" s="25"/>
      <c r="L6" s="25">
        <v>19.37</v>
      </c>
    </row>
    <row r="7" spans="1:12" ht="13" x14ac:dyDescent="0.3">
      <c r="A7" s="26" t="s">
        <v>542</v>
      </c>
      <c r="B7" s="26" t="s">
        <v>543</v>
      </c>
      <c r="C7" s="27" t="s">
        <v>243</v>
      </c>
      <c r="D7" s="27" t="s">
        <v>306</v>
      </c>
      <c r="E7" s="25"/>
      <c r="F7" s="25"/>
      <c r="G7" s="25"/>
      <c r="H7" s="25"/>
      <c r="I7" s="25"/>
      <c r="J7" s="25"/>
      <c r="K7" s="25"/>
      <c r="L7" s="25">
        <v>30.17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DE993-5FB5-4365-BBAF-E7E4454DCEBD}">
  <sheetPr>
    <tabColor theme="2" tint="-0.499984740745262"/>
    <pageSetUpPr fitToPage="1"/>
  </sheetPr>
  <dimension ref="A1:Z60"/>
  <sheetViews>
    <sheetView zoomScale="70" zoomScaleNormal="70" workbookViewId="0">
      <pane ySplit="2" topLeftCell="A3" activePane="bottomLeft" state="frozen"/>
      <selection activeCell="N17" sqref="N17"/>
      <selection pane="bottomLeft" activeCell="A52" sqref="A52:XFD54"/>
    </sheetView>
  </sheetViews>
  <sheetFormatPr defaultColWidth="8.54296875" defaultRowHeight="12.5" x14ac:dyDescent="0.25"/>
  <cols>
    <col min="2" max="2" width="36.81640625" customWidth="1"/>
    <col min="3" max="3" width="8.54296875" style="12" customWidth="1"/>
    <col min="4" max="4" width="8.26953125" style="12" customWidth="1"/>
    <col min="5" max="6" width="8.54296875" bestFit="1" customWidth="1"/>
    <col min="7" max="8" width="9.54296875" bestFit="1" customWidth="1"/>
    <col min="9" max="9" width="8.54296875" bestFit="1" customWidth="1"/>
    <col min="10" max="10" width="7.1796875" style="13" bestFit="1" customWidth="1"/>
    <col min="11" max="12" width="8.54296875" bestFit="1" customWidth="1"/>
    <col min="13" max="13" width="8.54296875" customWidth="1"/>
    <col min="14" max="14" width="9.54296875" bestFit="1" customWidth="1"/>
    <col min="15" max="16" width="9.54296875" customWidth="1"/>
    <col min="17" max="17" width="8.54296875" bestFit="1" customWidth="1"/>
    <col min="18" max="18" width="7.453125" style="13" bestFit="1" customWidth="1"/>
    <col min="19" max="19" width="7.1796875" style="13" bestFit="1" customWidth="1"/>
    <col min="20" max="20" width="7.54296875" bestFit="1" customWidth="1"/>
    <col min="21" max="21" width="9.54296875" bestFit="1" customWidth="1"/>
    <col min="22" max="22" width="10.1796875" customWidth="1"/>
  </cols>
  <sheetData>
    <row r="1" spans="1:26" ht="16.5" customHeight="1" x14ac:dyDescent="0.3">
      <c r="A1" s="112" t="s">
        <v>713</v>
      </c>
      <c r="B1" s="112"/>
      <c r="C1" s="112"/>
    </row>
    <row r="2" spans="1:26" s="5" customFormat="1" ht="96" customHeight="1" x14ac:dyDescent="0.3">
      <c r="A2" s="69" t="s">
        <v>5</v>
      </c>
      <c r="B2" s="70" t="s">
        <v>0</v>
      </c>
      <c r="C2" s="70" t="s">
        <v>150</v>
      </c>
      <c r="D2" s="70" t="s">
        <v>305</v>
      </c>
      <c r="E2" s="70" t="s">
        <v>232</v>
      </c>
      <c r="F2" s="70" t="s">
        <v>1</v>
      </c>
      <c r="G2" s="70" t="s">
        <v>2</v>
      </c>
      <c r="H2" s="70" t="s">
        <v>3</v>
      </c>
      <c r="I2" s="70" t="s">
        <v>4</v>
      </c>
      <c r="J2" s="71" t="s">
        <v>575</v>
      </c>
      <c r="K2" s="71" t="s">
        <v>459</v>
      </c>
      <c r="L2" s="71" t="s">
        <v>519</v>
      </c>
      <c r="M2" s="71" t="s">
        <v>532</v>
      </c>
      <c r="N2" s="71" t="s">
        <v>518</v>
      </c>
      <c r="O2" s="71" t="s">
        <v>533</v>
      </c>
      <c r="P2" s="71" t="s">
        <v>534</v>
      </c>
      <c r="Q2" s="72" t="s">
        <v>441</v>
      </c>
      <c r="R2" s="72" t="s">
        <v>442</v>
      </c>
      <c r="S2" s="69" t="s">
        <v>427</v>
      </c>
      <c r="T2" s="69" t="s">
        <v>428</v>
      </c>
      <c r="U2" s="69" t="s">
        <v>485</v>
      </c>
      <c r="V2" s="69" t="s">
        <v>776</v>
      </c>
      <c r="W2" s="73" t="s">
        <v>535</v>
      </c>
      <c r="X2" s="74" t="s">
        <v>536</v>
      </c>
      <c r="Y2" s="69" t="s">
        <v>579</v>
      </c>
      <c r="Z2" s="69" t="s">
        <v>537</v>
      </c>
    </row>
    <row r="3" spans="1:26" ht="13" x14ac:dyDescent="0.3">
      <c r="A3" s="26" t="s">
        <v>545</v>
      </c>
      <c r="B3" s="26" t="s">
        <v>594</v>
      </c>
      <c r="C3" s="27" t="s">
        <v>235</v>
      </c>
      <c r="D3" s="27" t="s">
        <v>306</v>
      </c>
      <c r="F3" s="39">
        <v>47.6</v>
      </c>
      <c r="G3" s="39">
        <v>6.43</v>
      </c>
      <c r="H3" s="39">
        <v>3.01</v>
      </c>
      <c r="I3" s="39"/>
      <c r="J3" s="39">
        <v>0.19</v>
      </c>
      <c r="K3" s="39"/>
      <c r="L3" s="39"/>
      <c r="M3" s="39"/>
      <c r="N3" s="39"/>
      <c r="O3" s="39"/>
      <c r="P3" s="39"/>
      <c r="Q3" s="39"/>
      <c r="R3" s="39"/>
      <c r="S3" s="39">
        <v>5.88</v>
      </c>
      <c r="T3" s="39"/>
      <c r="U3" s="39">
        <v>8180</v>
      </c>
      <c r="V3" s="39"/>
      <c r="W3" s="27"/>
    </row>
    <row r="4" spans="1:26" s="2" customFormat="1" ht="14" x14ac:dyDescent="0.3">
      <c r="A4" s="26" t="s">
        <v>530</v>
      </c>
      <c r="B4" s="26" t="s">
        <v>595</v>
      </c>
      <c r="C4" s="27" t="s">
        <v>235</v>
      </c>
      <c r="D4" s="27" t="s">
        <v>306</v>
      </c>
      <c r="E4" s="25"/>
      <c r="F4" s="28">
        <v>51.9</v>
      </c>
      <c r="G4" s="28">
        <v>6.26</v>
      </c>
      <c r="H4" s="28">
        <v>0.13</v>
      </c>
      <c r="I4" s="28"/>
      <c r="J4" s="29" t="s">
        <v>767</v>
      </c>
      <c r="K4" s="30"/>
      <c r="L4" s="29"/>
      <c r="M4" s="29"/>
      <c r="N4" s="29"/>
      <c r="O4" s="29"/>
      <c r="P4" s="29"/>
      <c r="Q4" s="30"/>
      <c r="R4" s="31"/>
      <c r="S4" s="39">
        <v>0.26</v>
      </c>
      <c r="T4" s="25">
        <v>84</v>
      </c>
      <c r="U4" s="25" t="s">
        <v>768</v>
      </c>
      <c r="V4" s="25"/>
      <c r="W4" s="61"/>
      <c r="X4" s="25"/>
      <c r="Y4" s="25"/>
      <c r="Z4" s="25"/>
    </row>
    <row r="5" spans="1:26" s="2" customFormat="1" ht="14" x14ac:dyDescent="0.3">
      <c r="A5" s="26" t="s">
        <v>135</v>
      </c>
      <c r="B5" s="26" t="s">
        <v>580</v>
      </c>
      <c r="C5" s="27" t="s">
        <v>235</v>
      </c>
      <c r="D5" s="27" t="s">
        <v>306</v>
      </c>
      <c r="E5" s="25"/>
      <c r="F5" s="28"/>
      <c r="G5" s="28"/>
      <c r="H5" s="28"/>
      <c r="I5" s="28"/>
      <c r="J5" s="32">
        <v>0.28000000000000003</v>
      </c>
      <c r="K5" s="30"/>
      <c r="L5" s="30"/>
      <c r="M5" s="30"/>
      <c r="N5" s="30"/>
      <c r="O5" s="30"/>
      <c r="P5" s="30"/>
      <c r="Q5" s="30"/>
      <c r="R5" s="31"/>
      <c r="S5" s="39"/>
      <c r="T5" s="25"/>
      <c r="U5" s="25"/>
      <c r="V5" s="25"/>
      <c r="W5" s="25"/>
      <c r="X5" s="25"/>
      <c r="Y5" s="25"/>
      <c r="Z5" s="25"/>
    </row>
    <row r="6" spans="1:26" s="2" customFormat="1" ht="14" x14ac:dyDescent="0.3">
      <c r="A6" s="26" t="s">
        <v>185</v>
      </c>
      <c r="B6" s="26" t="s">
        <v>581</v>
      </c>
      <c r="C6" s="27" t="s">
        <v>235</v>
      </c>
      <c r="D6" s="27" t="s">
        <v>306</v>
      </c>
      <c r="E6" s="25"/>
      <c r="F6" s="28"/>
      <c r="G6" s="28"/>
      <c r="H6" s="28"/>
      <c r="I6" s="28"/>
      <c r="J6" s="31">
        <v>0.52100000000000002</v>
      </c>
      <c r="K6" s="30"/>
      <c r="L6" s="30"/>
      <c r="M6" s="30"/>
      <c r="N6" s="30"/>
      <c r="O6" s="30"/>
      <c r="P6" s="30"/>
      <c r="Q6" s="30"/>
      <c r="R6" s="31"/>
      <c r="S6" s="39"/>
      <c r="T6" s="25"/>
      <c r="U6" s="25"/>
      <c r="V6" s="25"/>
      <c r="W6" s="25"/>
      <c r="X6" s="25"/>
      <c r="Y6" s="25"/>
      <c r="Z6" s="25"/>
    </row>
    <row r="7" spans="1:26" s="2" customFormat="1" ht="14" x14ac:dyDescent="0.3">
      <c r="A7" s="26" t="s">
        <v>112</v>
      </c>
      <c r="B7" s="26" t="s">
        <v>582</v>
      </c>
      <c r="C7" s="27" t="s">
        <v>235</v>
      </c>
      <c r="D7" s="27" t="s">
        <v>306</v>
      </c>
      <c r="E7" s="25"/>
      <c r="F7" s="28"/>
      <c r="G7" s="28"/>
      <c r="H7" s="28"/>
      <c r="I7" s="28"/>
      <c r="J7" s="32">
        <v>0.74</v>
      </c>
      <c r="K7" s="30"/>
      <c r="L7" s="30"/>
      <c r="M7" s="30"/>
      <c r="N7" s="30"/>
      <c r="O7" s="30"/>
      <c r="P7" s="30"/>
      <c r="Q7" s="30"/>
      <c r="R7" s="31"/>
      <c r="S7" s="39"/>
      <c r="T7" s="25"/>
      <c r="U7" s="25"/>
      <c r="V7" s="25"/>
      <c r="W7" s="25"/>
      <c r="X7" s="25"/>
      <c r="Y7" s="25"/>
      <c r="Z7" s="25"/>
    </row>
    <row r="8" spans="1:26" s="2" customFormat="1" ht="14" x14ac:dyDescent="0.3">
      <c r="A8" s="26" t="s">
        <v>9</v>
      </c>
      <c r="B8" s="26" t="s">
        <v>583</v>
      </c>
      <c r="C8" s="27" t="s">
        <v>235</v>
      </c>
      <c r="D8" s="27" t="s">
        <v>306</v>
      </c>
      <c r="E8" s="25"/>
      <c r="F8" s="28"/>
      <c r="G8" s="28"/>
      <c r="H8" s="28"/>
      <c r="I8" s="28"/>
      <c r="J8" s="32">
        <v>0.83</v>
      </c>
      <c r="K8" s="30"/>
      <c r="L8" s="30"/>
      <c r="M8" s="30"/>
      <c r="N8" s="30"/>
      <c r="O8" s="30"/>
      <c r="P8" s="30"/>
      <c r="Q8" s="30"/>
      <c r="R8" s="31"/>
      <c r="S8" s="39"/>
      <c r="T8" s="25"/>
      <c r="U8" s="25"/>
      <c r="V8" s="25"/>
      <c r="W8" s="25"/>
      <c r="X8" s="25"/>
      <c r="Y8" s="25"/>
      <c r="Z8" s="25"/>
    </row>
    <row r="9" spans="1:26" s="2" customFormat="1" ht="14" x14ac:dyDescent="0.3">
      <c r="A9" s="26" t="s">
        <v>184</v>
      </c>
      <c r="B9" s="26" t="s">
        <v>584</v>
      </c>
      <c r="C9" s="27" t="s">
        <v>235</v>
      </c>
      <c r="D9" s="27" t="s">
        <v>306</v>
      </c>
      <c r="E9" s="25"/>
      <c r="F9" s="28"/>
      <c r="G9" s="28"/>
      <c r="H9" s="28"/>
      <c r="I9" s="28"/>
      <c r="J9" s="32">
        <v>1.1499999999999999</v>
      </c>
      <c r="K9" s="30"/>
      <c r="L9" s="30"/>
      <c r="M9" s="30"/>
      <c r="N9" s="30"/>
      <c r="O9" s="30"/>
      <c r="P9" s="30"/>
      <c r="Q9" s="30"/>
      <c r="R9" s="31"/>
      <c r="S9" s="39"/>
      <c r="T9" s="25"/>
      <c r="U9" s="25"/>
      <c r="V9" s="25"/>
      <c r="W9" s="25"/>
      <c r="X9" s="25"/>
      <c r="Y9" s="25"/>
      <c r="Z9" s="25"/>
    </row>
    <row r="10" spans="1:26" s="2" customFormat="1" ht="14" x14ac:dyDescent="0.3">
      <c r="A10" s="26" t="s">
        <v>111</v>
      </c>
      <c r="B10" s="26" t="s">
        <v>585</v>
      </c>
      <c r="C10" s="27" t="s">
        <v>235</v>
      </c>
      <c r="D10" s="27" t="s">
        <v>306</v>
      </c>
      <c r="E10" s="25"/>
      <c r="F10" s="28"/>
      <c r="G10" s="28"/>
      <c r="H10" s="28"/>
      <c r="I10" s="28"/>
      <c r="J10" s="32">
        <v>1.44</v>
      </c>
      <c r="K10" s="30"/>
      <c r="L10" s="30"/>
      <c r="M10" s="30"/>
      <c r="N10" s="30"/>
      <c r="O10" s="30"/>
      <c r="P10" s="30"/>
      <c r="Q10" s="30"/>
      <c r="R10" s="31"/>
      <c r="S10" s="39"/>
      <c r="T10" s="25"/>
      <c r="U10" s="25"/>
      <c r="V10" s="25"/>
      <c r="W10" s="25"/>
      <c r="X10" s="25"/>
      <c r="Y10" s="25"/>
      <c r="Z10" s="25"/>
    </row>
    <row r="11" spans="1:26" s="2" customFormat="1" ht="14" x14ac:dyDescent="0.3">
      <c r="A11" s="26" t="s">
        <v>8</v>
      </c>
      <c r="B11" s="26" t="s">
        <v>586</v>
      </c>
      <c r="C11" s="27" t="s">
        <v>235</v>
      </c>
      <c r="D11" s="27" t="s">
        <v>306</v>
      </c>
      <c r="E11" s="25"/>
      <c r="F11" s="28"/>
      <c r="G11" s="28"/>
      <c r="H11" s="28"/>
      <c r="I11" s="28"/>
      <c r="J11" s="32">
        <v>2.0299999999999998</v>
      </c>
      <c r="K11" s="30"/>
      <c r="L11" s="30"/>
      <c r="M11" s="30"/>
      <c r="N11" s="30"/>
      <c r="O11" s="30"/>
      <c r="P11" s="30"/>
      <c r="Q11" s="30"/>
      <c r="R11" s="31"/>
      <c r="S11" s="39"/>
      <c r="T11" s="25"/>
      <c r="U11" s="25"/>
      <c r="V11" s="25"/>
      <c r="W11" s="25"/>
      <c r="X11" s="25"/>
      <c r="Y11" s="25"/>
      <c r="Z11" s="25"/>
    </row>
    <row r="12" spans="1:26" s="2" customFormat="1" ht="14" x14ac:dyDescent="0.3">
      <c r="A12" s="26" t="s">
        <v>88</v>
      </c>
      <c r="B12" s="26" t="s">
        <v>587</v>
      </c>
      <c r="C12" s="27" t="s">
        <v>235</v>
      </c>
      <c r="D12" s="27" t="s">
        <v>306</v>
      </c>
      <c r="E12" s="25"/>
      <c r="F12" s="28"/>
      <c r="G12" s="28"/>
      <c r="H12" s="28"/>
      <c r="I12" s="28"/>
      <c r="J12" s="32">
        <v>2.5099999999999998</v>
      </c>
      <c r="K12" s="30"/>
      <c r="L12" s="30"/>
      <c r="M12" s="30"/>
      <c r="N12" s="30"/>
      <c r="O12" s="30"/>
      <c r="P12" s="30"/>
      <c r="Q12" s="30"/>
      <c r="R12" s="31"/>
      <c r="S12" s="39"/>
      <c r="T12" s="25"/>
      <c r="U12" s="25"/>
      <c r="V12" s="25"/>
      <c r="W12" s="25"/>
      <c r="X12" s="25"/>
      <c r="Y12" s="25"/>
      <c r="Z12" s="25"/>
    </row>
    <row r="13" spans="1:26" s="2" customFormat="1" ht="14" x14ac:dyDescent="0.3">
      <c r="A13" s="26" t="s">
        <v>7</v>
      </c>
      <c r="B13" s="26" t="s">
        <v>588</v>
      </c>
      <c r="C13" s="27" t="s">
        <v>235</v>
      </c>
      <c r="D13" s="27" t="s">
        <v>306</v>
      </c>
      <c r="E13" s="25"/>
      <c r="F13" s="28"/>
      <c r="G13" s="28"/>
      <c r="H13" s="28"/>
      <c r="I13" s="28"/>
      <c r="J13" s="32">
        <v>3.41</v>
      </c>
      <c r="K13" s="30"/>
      <c r="L13" s="30"/>
      <c r="M13" s="30"/>
      <c r="N13" s="30"/>
      <c r="O13" s="30"/>
      <c r="P13" s="30"/>
      <c r="Q13" s="30"/>
      <c r="R13" s="31"/>
      <c r="S13" s="39"/>
      <c r="T13" s="25"/>
      <c r="U13" s="25"/>
      <c r="V13" s="25"/>
      <c r="W13" s="25"/>
      <c r="X13" s="25"/>
      <c r="Y13" s="25"/>
      <c r="Z13" s="25"/>
    </row>
    <row r="14" spans="1:26" s="2" customFormat="1" ht="14" x14ac:dyDescent="0.3">
      <c r="A14" s="26" t="s">
        <v>87</v>
      </c>
      <c r="B14" s="26" t="s">
        <v>589</v>
      </c>
      <c r="C14" s="27" t="s">
        <v>235</v>
      </c>
      <c r="D14" s="27" t="s">
        <v>306</v>
      </c>
      <c r="E14" s="25"/>
      <c r="F14" s="28"/>
      <c r="G14" s="28"/>
      <c r="H14" s="28"/>
      <c r="I14" s="28"/>
      <c r="J14" s="32">
        <v>4.25</v>
      </c>
      <c r="K14" s="30"/>
      <c r="L14" s="30"/>
      <c r="M14" s="30"/>
      <c r="N14" s="30"/>
      <c r="O14" s="30"/>
      <c r="P14" s="30"/>
      <c r="Q14" s="30"/>
      <c r="R14" s="31"/>
      <c r="S14" s="39"/>
      <c r="T14" s="25"/>
      <c r="U14" s="25"/>
      <c r="V14" s="25"/>
      <c r="W14" s="25"/>
      <c r="X14" s="25"/>
      <c r="Y14" s="25"/>
      <c r="Z14" s="25"/>
    </row>
    <row r="15" spans="1:26" s="2" customFormat="1" ht="14" x14ac:dyDescent="0.3">
      <c r="A15" s="26" t="s">
        <v>6</v>
      </c>
      <c r="B15" s="26" t="s">
        <v>590</v>
      </c>
      <c r="C15" s="27" t="s">
        <v>235</v>
      </c>
      <c r="D15" s="27" t="s">
        <v>306</v>
      </c>
      <c r="E15" s="25"/>
      <c r="F15" s="28"/>
      <c r="G15" s="28"/>
      <c r="H15" s="28"/>
      <c r="I15" s="28"/>
      <c r="J15" s="32">
        <v>5.16</v>
      </c>
      <c r="K15" s="30"/>
      <c r="L15" s="30"/>
      <c r="M15" s="30"/>
      <c r="N15" s="30"/>
      <c r="O15" s="30"/>
      <c r="P15" s="30"/>
      <c r="Q15" s="30"/>
      <c r="R15" s="31"/>
      <c r="S15" s="39"/>
      <c r="T15" s="25"/>
      <c r="U15" s="25"/>
      <c r="V15" s="25"/>
      <c r="W15" s="25"/>
      <c r="X15" s="25"/>
      <c r="Y15" s="25"/>
      <c r="Z15" s="25"/>
    </row>
    <row r="16" spans="1:26" s="2" customFormat="1" ht="14" x14ac:dyDescent="0.3">
      <c r="A16" s="26" t="s">
        <v>158</v>
      </c>
      <c r="B16" s="26" t="s">
        <v>591</v>
      </c>
      <c r="C16" s="27" t="s">
        <v>235</v>
      </c>
      <c r="D16" s="27" t="s">
        <v>306</v>
      </c>
      <c r="E16" s="25"/>
      <c r="F16" s="28"/>
      <c r="G16" s="28"/>
      <c r="H16" s="28"/>
      <c r="I16" s="28"/>
      <c r="J16" s="32">
        <v>5.83</v>
      </c>
      <c r="K16" s="30"/>
      <c r="L16" s="30"/>
      <c r="M16" s="30"/>
      <c r="N16" s="30"/>
      <c r="O16" s="30"/>
      <c r="P16" s="30"/>
      <c r="Q16" s="30"/>
      <c r="R16" s="31"/>
      <c r="S16" s="39"/>
      <c r="T16" s="25"/>
      <c r="U16" s="25"/>
      <c r="V16" s="25"/>
      <c r="W16" s="25"/>
      <c r="X16" s="25"/>
      <c r="Y16" s="25"/>
      <c r="Z16" s="25"/>
    </row>
    <row r="17" spans="1:26" s="2" customFormat="1" ht="17.25" customHeight="1" x14ac:dyDescent="0.3">
      <c r="A17" s="26" t="s">
        <v>318</v>
      </c>
      <c r="B17" s="26" t="s">
        <v>596</v>
      </c>
      <c r="C17" s="27" t="s">
        <v>235</v>
      </c>
      <c r="D17" s="27" t="s">
        <v>306</v>
      </c>
      <c r="E17" s="25"/>
      <c r="F17" s="28"/>
      <c r="G17" s="28"/>
      <c r="H17" s="28"/>
      <c r="I17" s="28"/>
      <c r="J17" s="48">
        <v>3.0000000000000001E-3</v>
      </c>
      <c r="K17" s="30"/>
      <c r="L17" s="30"/>
      <c r="M17" s="30"/>
      <c r="N17" s="30"/>
      <c r="O17" s="30"/>
      <c r="P17" s="30"/>
      <c r="Q17" s="30"/>
      <c r="R17" s="31"/>
      <c r="S17" s="39"/>
      <c r="T17" s="25"/>
      <c r="U17" s="25"/>
      <c r="V17" s="25"/>
      <c r="W17" s="25"/>
      <c r="X17" s="25"/>
      <c r="Y17" s="25"/>
      <c r="Z17" s="25"/>
    </row>
    <row r="18" spans="1:26" s="2" customFormat="1" ht="14" x14ac:dyDescent="0.3">
      <c r="A18" s="26" t="s">
        <v>319</v>
      </c>
      <c r="B18" s="26" t="s">
        <v>597</v>
      </c>
      <c r="C18" s="27" t="s">
        <v>235</v>
      </c>
      <c r="D18" s="27" t="s">
        <v>306</v>
      </c>
      <c r="E18" s="25"/>
      <c r="F18" s="28"/>
      <c r="G18" s="28"/>
      <c r="H18" s="28"/>
      <c r="I18" s="28"/>
      <c r="J18" s="31">
        <v>3.4000000000000002E-2</v>
      </c>
      <c r="K18" s="30"/>
      <c r="L18" s="30"/>
      <c r="M18" s="30"/>
      <c r="N18" s="30"/>
      <c r="O18" s="30"/>
      <c r="P18" s="30"/>
      <c r="Q18" s="30"/>
      <c r="R18" s="31"/>
      <c r="S18" s="39"/>
      <c r="T18" s="25"/>
      <c r="U18" s="25"/>
      <c r="V18" s="25"/>
      <c r="W18" s="25"/>
      <c r="X18" s="25"/>
      <c r="Y18" s="25"/>
      <c r="Z18" s="25"/>
    </row>
    <row r="19" spans="1:26" s="2" customFormat="1" ht="14" x14ac:dyDescent="0.3">
      <c r="A19" s="26" t="s">
        <v>78</v>
      </c>
      <c r="B19" s="26" t="s">
        <v>769</v>
      </c>
      <c r="C19" s="27" t="s">
        <v>235</v>
      </c>
      <c r="D19" s="27" t="s">
        <v>306</v>
      </c>
      <c r="E19" s="25"/>
      <c r="F19" s="28"/>
      <c r="G19" s="28"/>
      <c r="H19" s="28"/>
      <c r="I19" s="28"/>
      <c r="J19" s="32">
        <v>0.77</v>
      </c>
      <c r="K19" s="30"/>
      <c r="L19" s="30"/>
      <c r="M19" s="30"/>
      <c r="N19" s="30"/>
      <c r="O19" s="30"/>
      <c r="P19" s="30"/>
      <c r="Q19" s="30"/>
      <c r="R19" s="31"/>
      <c r="S19" s="39"/>
      <c r="T19" s="25"/>
      <c r="U19" s="25"/>
      <c r="V19" s="25"/>
      <c r="W19" s="25"/>
      <c r="X19" s="25"/>
      <c r="Y19" s="25"/>
      <c r="Z19" s="25"/>
    </row>
    <row r="20" spans="1:26" s="2" customFormat="1" ht="14" x14ac:dyDescent="0.3">
      <c r="A20" s="26" t="s">
        <v>77</v>
      </c>
      <c r="B20" s="26" t="s">
        <v>592</v>
      </c>
      <c r="C20" s="27" t="s">
        <v>235</v>
      </c>
      <c r="D20" s="27" t="s">
        <v>306</v>
      </c>
      <c r="E20" s="25"/>
      <c r="F20" s="28"/>
      <c r="G20" s="28"/>
      <c r="H20" s="28"/>
      <c r="I20" s="28"/>
      <c r="J20" s="32">
        <v>1.21</v>
      </c>
      <c r="K20" s="30"/>
      <c r="L20" s="30"/>
      <c r="M20" s="30"/>
      <c r="N20" s="30"/>
      <c r="O20" s="30"/>
      <c r="P20" s="30"/>
      <c r="Q20" s="30"/>
      <c r="R20" s="31"/>
      <c r="S20" s="39"/>
      <c r="T20" s="25"/>
      <c r="U20" s="25"/>
      <c r="V20" s="25"/>
      <c r="W20" s="25"/>
      <c r="X20" s="25"/>
      <c r="Y20" s="25"/>
      <c r="Z20" s="25"/>
    </row>
    <row r="21" spans="1:26" s="2" customFormat="1" ht="14" x14ac:dyDescent="0.3">
      <c r="A21" s="26" t="s">
        <v>157</v>
      </c>
      <c r="B21" s="26" t="s">
        <v>593</v>
      </c>
      <c r="C21" s="27" t="s">
        <v>235</v>
      </c>
      <c r="D21" s="27" t="s">
        <v>306</v>
      </c>
      <c r="E21" s="25"/>
      <c r="F21" s="28"/>
      <c r="G21" s="28"/>
      <c r="H21" s="28"/>
      <c r="I21" s="28"/>
      <c r="J21" s="32">
        <v>0.47</v>
      </c>
      <c r="K21" s="30"/>
      <c r="L21" s="30"/>
      <c r="M21" s="30"/>
      <c r="N21" s="30"/>
      <c r="O21" s="30"/>
      <c r="P21" s="30"/>
      <c r="Q21" s="30"/>
      <c r="R21" s="31"/>
      <c r="S21" s="39"/>
      <c r="T21" s="25"/>
      <c r="U21" s="25"/>
      <c r="V21" s="25"/>
      <c r="W21" s="25"/>
      <c r="X21" s="25"/>
      <c r="Y21" s="25"/>
      <c r="Z21" s="25"/>
    </row>
    <row r="22" spans="1:26" s="2" customFormat="1" ht="14" x14ac:dyDescent="0.3">
      <c r="A22" s="26" t="s">
        <v>349</v>
      </c>
      <c r="B22" s="26" t="s">
        <v>720</v>
      </c>
      <c r="C22" s="27" t="s">
        <v>235</v>
      </c>
      <c r="D22" s="27" t="s">
        <v>306</v>
      </c>
      <c r="E22" s="25"/>
      <c r="F22" s="28">
        <v>88.9</v>
      </c>
      <c r="G22" s="28">
        <v>2.87</v>
      </c>
      <c r="H22" s="28">
        <v>1.58</v>
      </c>
      <c r="I22" s="25"/>
      <c r="J22" s="39">
        <v>3.59</v>
      </c>
      <c r="K22" s="25"/>
      <c r="L22" s="29" t="s">
        <v>631</v>
      </c>
      <c r="M22" s="29" t="s">
        <v>632</v>
      </c>
      <c r="N22" s="29" t="s">
        <v>633</v>
      </c>
      <c r="O22" s="29" t="s">
        <v>634</v>
      </c>
      <c r="P22" s="29" t="s">
        <v>635</v>
      </c>
      <c r="Q22" s="30"/>
      <c r="R22" s="40"/>
      <c r="S22" s="39">
        <v>0.43</v>
      </c>
      <c r="T22" s="25">
        <v>9.7100000000000009</v>
      </c>
      <c r="U22" s="37">
        <v>14837</v>
      </c>
      <c r="V22" s="41">
        <v>89.86</v>
      </c>
      <c r="W22" s="25"/>
      <c r="X22" s="25"/>
      <c r="Y22" s="25"/>
      <c r="Z22" s="26"/>
    </row>
    <row r="23" spans="1:26" s="2" customFormat="1" ht="14" x14ac:dyDescent="0.3">
      <c r="A23" s="26" t="s">
        <v>450</v>
      </c>
      <c r="B23" s="26" t="s">
        <v>598</v>
      </c>
      <c r="C23" s="27" t="s">
        <v>493</v>
      </c>
      <c r="D23" s="27" t="s">
        <v>306</v>
      </c>
      <c r="E23" s="25"/>
      <c r="F23" s="28">
        <v>87.89</v>
      </c>
      <c r="G23" s="28">
        <v>1.89</v>
      </c>
      <c r="H23" s="28">
        <v>1.79</v>
      </c>
      <c r="I23" s="25"/>
      <c r="J23" s="32">
        <v>5</v>
      </c>
      <c r="K23" s="25"/>
      <c r="L23" s="29">
        <v>281</v>
      </c>
      <c r="M23" s="29">
        <v>282</v>
      </c>
      <c r="N23" s="29">
        <v>1651</v>
      </c>
      <c r="O23" s="29">
        <v>91</v>
      </c>
      <c r="P23" s="29">
        <v>343</v>
      </c>
      <c r="Q23" s="30"/>
      <c r="R23" s="31"/>
      <c r="S23" s="42">
        <v>0.6</v>
      </c>
      <c r="T23" s="25">
        <v>6.85</v>
      </c>
      <c r="U23" s="37">
        <v>14204</v>
      </c>
      <c r="V23" s="41">
        <v>92.55</v>
      </c>
      <c r="W23" s="25"/>
      <c r="X23" s="25"/>
      <c r="Y23" s="25"/>
      <c r="Z23" s="26"/>
    </row>
    <row r="24" spans="1:26" s="2" customFormat="1" ht="14" x14ac:dyDescent="0.3">
      <c r="A24" s="26" t="s">
        <v>125</v>
      </c>
      <c r="B24" s="26" t="s">
        <v>781</v>
      </c>
      <c r="C24" s="27" t="s">
        <v>235</v>
      </c>
      <c r="D24" s="27" t="s">
        <v>306</v>
      </c>
      <c r="E24" s="25"/>
      <c r="F24" s="28">
        <v>70.180000000000007</v>
      </c>
      <c r="G24" s="28">
        <v>4.1900000000000004</v>
      </c>
      <c r="H24" s="28">
        <v>0.98</v>
      </c>
      <c r="I24" s="41">
        <v>16.170000000000002</v>
      </c>
      <c r="J24" s="32">
        <v>0.62</v>
      </c>
      <c r="K24" s="29" t="s">
        <v>779</v>
      </c>
      <c r="L24" s="28"/>
      <c r="M24" s="28"/>
      <c r="N24" s="28"/>
      <c r="O24" s="28"/>
      <c r="P24" s="28"/>
      <c r="Q24" s="28"/>
      <c r="R24" s="29" t="s">
        <v>636</v>
      </c>
      <c r="S24" s="39">
        <v>7.86</v>
      </c>
      <c r="T24" s="25">
        <v>39.29</v>
      </c>
      <c r="U24" s="25">
        <v>11829</v>
      </c>
      <c r="V24" s="41">
        <v>52.85</v>
      </c>
      <c r="W24" s="25" t="s">
        <v>531</v>
      </c>
      <c r="X24" s="25" t="s">
        <v>531</v>
      </c>
      <c r="Y24" s="25" t="s">
        <v>531</v>
      </c>
      <c r="Z24" s="26" t="s">
        <v>780</v>
      </c>
    </row>
    <row r="25" spans="1:26" s="2" customFormat="1" ht="14" x14ac:dyDescent="0.3">
      <c r="A25" s="26" t="s">
        <v>102</v>
      </c>
      <c r="B25" s="26" t="s">
        <v>599</v>
      </c>
      <c r="C25" s="27" t="s">
        <v>235</v>
      </c>
      <c r="D25" s="27" t="s">
        <v>306</v>
      </c>
      <c r="E25" s="25"/>
      <c r="F25" s="28">
        <v>72.400000000000006</v>
      </c>
      <c r="G25" s="28">
        <v>4.5199999999999996</v>
      </c>
      <c r="H25" s="28">
        <v>1.42</v>
      </c>
      <c r="I25" s="43">
        <v>11.24</v>
      </c>
      <c r="J25" s="32">
        <v>1.1100000000000001</v>
      </c>
      <c r="K25" s="26" t="s">
        <v>637</v>
      </c>
      <c r="L25" s="30"/>
      <c r="M25" s="30"/>
      <c r="N25" s="30"/>
      <c r="O25" s="30"/>
      <c r="P25" s="30"/>
      <c r="Q25" s="30"/>
      <c r="R25" s="29" t="s">
        <v>638</v>
      </c>
      <c r="S25" s="39">
        <v>9.31</v>
      </c>
      <c r="T25" s="25">
        <v>35.5</v>
      </c>
      <c r="U25" s="25">
        <v>12723</v>
      </c>
      <c r="V25" s="41">
        <v>55.2</v>
      </c>
      <c r="W25" s="25" t="s">
        <v>531</v>
      </c>
      <c r="X25" s="25" t="s">
        <v>531</v>
      </c>
      <c r="Y25" s="25" t="s">
        <v>531</v>
      </c>
      <c r="Z25" s="26"/>
    </row>
    <row r="26" spans="1:26" s="2" customFormat="1" ht="14" x14ac:dyDescent="0.3">
      <c r="A26" s="26" t="s">
        <v>173</v>
      </c>
      <c r="B26" s="26" t="s">
        <v>600</v>
      </c>
      <c r="C26" s="27" t="s">
        <v>235</v>
      </c>
      <c r="D26" s="27" t="s">
        <v>306</v>
      </c>
      <c r="E26" s="25"/>
      <c r="F26" s="28">
        <v>73.069999999999993</v>
      </c>
      <c r="G26" s="28">
        <v>4.7699999999999996</v>
      </c>
      <c r="H26" s="28">
        <v>1.5</v>
      </c>
      <c r="I26" s="43">
        <v>10.18</v>
      </c>
      <c r="J26" s="32">
        <v>2.4</v>
      </c>
      <c r="K26" s="45">
        <v>7.9100000000000004E-2</v>
      </c>
      <c r="L26" s="30"/>
      <c r="M26" s="30"/>
      <c r="N26" s="30"/>
      <c r="O26" s="30"/>
      <c r="P26" s="30"/>
      <c r="Q26" s="30"/>
      <c r="R26" s="29"/>
      <c r="S26" s="39">
        <v>8.17</v>
      </c>
      <c r="T26" s="25">
        <v>36.69</v>
      </c>
      <c r="U26" s="25">
        <v>13022</v>
      </c>
      <c r="V26" s="41">
        <v>54.79</v>
      </c>
      <c r="W26" s="25" t="s">
        <v>531</v>
      </c>
      <c r="X26" s="25" t="s">
        <v>531</v>
      </c>
      <c r="Y26" s="25" t="s">
        <v>531</v>
      </c>
      <c r="Z26" s="26" t="s">
        <v>656</v>
      </c>
    </row>
    <row r="27" spans="1:26" s="2" customFormat="1" ht="14" x14ac:dyDescent="0.3">
      <c r="A27" s="26" t="s">
        <v>126</v>
      </c>
      <c r="B27" s="26" t="s">
        <v>601</v>
      </c>
      <c r="C27" s="27" t="s">
        <v>235</v>
      </c>
      <c r="D27" s="27" t="s">
        <v>306</v>
      </c>
      <c r="E27" s="25"/>
      <c r="F27" s="28">
        <v>64.27</v>
      </c>
      <c r="G27" s="28">
        <v>4.04</v>
      </c>
      <c r="H27" s="28">
        <v>1.19</v>
      </c>
      <c r="I27" s="41">
        <v>7.98</v>
      </c>
      <c r="J27" s="32">
        <v>3.31</v>
      </c>
      <c r="K27" s="45">
        <v>0.121</v>
      </c>
      <c r="L27" s="30"/>
      <c r="M27" s="30"/>
      <c r="N27" s="30"/>
      <c r="O27" s="30"/>
      <c r="P27" s="30"/>
      <c r="Q27" s="30"/>
      <c r="R27" s="29" t="s">
        <v>660</v>
      </c>
      <c r="S27" s="39">
        <v>19.18</v>
      </c>
      <c r="T27" s="25">
        <v>29.28</v>
      </c>
      <c r="U27" s="25">
        <v>11377</v>
      </c>
      <c r="V27" s="41">
        <v>51.16</v>
      </c>
      <c r="W27" s="25" t="s">
        <v>531</v>
      </c>
      <c r="X27" s="25" t="s">
        <v>531</v>
      </c>
      <c r="Y27" s="25" t="s">
        <v>531</v>
      </c>
      <c r="Z27" s="26" t="s">
        <v>661</v>
      </c>
    </row>
    <row r="28" spans="1:26" s="2" customFormat="1" ht="14" x14ac:dyDescent="0.3">
      <c r="A28" s="26" t="s">
        <v>51</v>
      </c>
      <c r="B28" s="26" t="s">
        <v>602</v>
      </c>
      <c r="C28" s="27" t="s">
        <v>235</v>
      </c>
      <c r="D28" s="27" t="s">
        <v>306</v>
      </c>
      <c r="E28" s="25"/>
      <c r="F28" s="28">
        <v>61.81</v>
      </c>
      <c r="G28" s="28">
        <v>3.91</v>
      </c>
      <c r="H28" s="41">
        <v>1.1299999999999999</v>
      </c>
      <c r="I28" s="41">
        <v>3.58</v>
      </c>
      <c r="J28" s="32">
        <v>4.96</v>
      </c>
      <c r="K28" s="45">
        <v>0.1115</v>
      </c>
      <c r="L28" s="30"/>
      <c r="M28" s="30"/>
      <c r="N28" s="30"/>
      <c r="O28" s="30"/>
      <c r="P28" s="30"/>
      <c r="Q28" s="30"/>
      <c r="R28" s="29" t="s">
        <v>554</v>
      </c>
      <c r="S28" s="39">
        <v>24.63</v>
      </c>
      <c r="T28" s="25">
        <v>21.65</v>
      </c>
      <c r="U28" s="25">
        <v>11043</v>
      </c>
      <c r="V28" s="41">
        <v>53.72</v>
      </c>
      <c r="W28" s="25" t="s">
        <v>531</v>
      </c>
      <c r="X28" s="25" t="s">
        <v>531</v>
      </c>
      <c r="Y28" s="25" t="s">
        <v>531</v>
      </c>
      <c r="Z28" s="26" t="s">
        <v>538</v>
      </c>
    </row>
    <row r="29" spans="1:26" s="2" customFormat="1" ht="14" x14ac:dyDescent="0.3">
      <c r="A29" s="26" t="s">
        <v>496</v>
      </c>
      <c r="B29" s="26" t="s">
        <v>603</v>
      </c>
      <c r="C29" s="27"/>
      <c r="D29" s="27"/>
      <c r="E29" s="25"/>
      <c r="F29" s="28"/>
      <c r="G29" s="28"/>
      <c r="H29" s="41"/>
      <c r="I29" s="41"/>
      <c r="J29" s="32"/>
      <c r="K29" s="30"/>
      <c r="L29" s="30"/>
      <c r="M29" s="30"/>
      <c r="N29" s="30"/>
      <c r="O29" s="30"/>
      <c r="P29" s="30"/>
      <c r="Q29" s="30"/>
      <c r="R29" s="31"/>
      <c r="S29" s="39"/>
      <c r="T29" s="25"/>
      <c r="U29" s="25"/>
      <c r="V29" s="41"/>
      <c r="W29" s="25"/>
      <c r="X29" s="25"/>
      <c r="Y29" s="25"/>
      <c r="Z29" s="26"/>
    </row>
    <row r="30" spans="1:26" s="2" customFormat="1" ht="14" x14ac:dyDescent="0.3">
      <c r="A30" s="26" t="s">
        <v>320</v>
      </c>
      <c r="B30" s="26" t="s">
        <v>604</v>
      </c>
      <c r="C30" s="27" t="s">
        <v>235</v>
      </c>
      <c r="D30" s="27" t="s">
        <v>306</v>
      </c>
      <c r="E30" s="25"/>
      <c r="F30" s="28"/>
      <c r="G30" s="28"/>
      <c r="H30" s="28"/>
      <c r="I30" s="41"/>
      <c r="J30" s="31">
        <v>5.5E-2</v>
      </c>
      <c r="K30" s="30"/>
      <c r="L30" s="30"/>
      <c r="M30" s="30"/>
      <c r="N30" s="30"/>
      <c r="O30" s="30"/>
      <c r="P30" s="30"/>
      <c r="Q30" s="30"/>
      <c r="R30" s="31"/>
      <c r="S30" s="39"/>
      <c r="T30" s="25"/>
      <c r="U30" s="25"/>
      <c r="V30" s="41"/>
      <c r="W30" s="25"/>
      <c r="X30" s="25"/>
      <c r="Y30" s="25"/>
      <c r="Z30" s="26"/>
    </row>
    <row r="31" spans="1:26" s="2" customFormat="1" ht="14" x14ac:dyDescent="0.3">
      <c r="A31" s="26" t="s">
        <v>321</v>
      </c>
      <c r="B31" s="26" t="s">
        <v>605</v>
      </c>
      <c r="C31" s="27" t="s">
        <v>235</v>
      </c>
      <c r="D31" s="27" t="s">
        <v>306</v>
      </c>
      <c r="E31" s="25"/>
      <c r="F31" s="28"/>
      <c r="G31" s="28"/>
      <c r="H31" s="28"/>
      <c r="I31" s="41"/>
      <c r="J31" s="31">
        <v>0.10299999999999999</v>
      </c>
      <c r="K31" s="30"/>
      <c r="L31" s="30"/>
      <c r="M31" s="30"/>
      <c r="N31" s="30"/>
      <c r="O31" s="30"/>
      <c r="P31" s="30"/>
      <c r="Q31" s="30"/>
      <c r="R31" s="31"/>
      <c r="S31" s="39"/>
      <c r="T31" s="25"/>
      <c r="U31" s="25"/>
      <c r="V31" s="41"/>
      <c r="W31" s="25"/>
      <c r="X31" s="25"/>
      <c r="Y31" s="25"/>
      <c r="Z31" s="26"/>
    </row>
    <row r="32" spans="1:26" s="2" customFormat="1" ht="14" x14ac:dyDescent="0.3">
      <c r="A32" s="26" t="s">
        <v>322</v>
      </c>
      <c r="B32" s="26" t="s">
        <v>606</v>
      </c>
      <c r="C32" s="27" t="s">
        <v>235</v>
      </c>
      <c r="D32" s="27" t="s">
        <v>306</v>
      </c>
      <c r="E32" s="25"/>
      <c r="F32" s="28"/>
      <c r="G32" s="28"/>
      <c r="H32" s="28"/>
      <c r="I32" s="41"/>
      <c r="J32" s="31">
        <v>0.14599999999999999</v>
      </c>
      <c r="K32" s="30"/>
      <c r="L32" s="30"/>
      <c r="M32" s="30"/>
      <c r="N32" s="30"/>
      <c r="O32" s="30"/>
      <c r="P32" s="30"/>
      <c r="Q32" s="30"/>
      <c r="R32" s="31"/>
      <c r="S32" s="39"/>
      <c r="T32" s="25"/>
      <c r="U32" s="25"/>
      <c r="V32" s="41"/>
      <c r="W32" s="25"/>
      <c r="X32" s="25"/>
      <c r="Y32" s="25"/>
      <c r="Z32" s="26"/>
    </row>
    <row r="33" spans="1:26" s="2" customFormat="1" ht="14" x14ac:dyDescent="0.3">
      <c r="A33" s="26" t="s">
        <v>451</v>
      </c>
      <c r="B33" s="26" t="s">
        <v>607</v>
      </c>
      <c r="C33" s="27" t="s">
        <v>235</v>
      </c>
      <c r="D33" s="27" t="s">
        <v>306</v>
      </c>
      <c r="E33" s="25"/>
      <c r="F33" s="28">
        <v>73.05</v>
      </c>
      <c r="G33" s="28">
        <v>3.54</v>
      </c>
      <c r="H33" s="28">
        <v>1.27</v>
      </c>
      <c r="I33" s="41">
        <v>7.98</v>
      </c>
      <c r="J33" s="32">
        <v>0.86</v>
      </c>
      <c r="K33" s="26"/>
      <c r="L33" s="30"/>
      <c r="M33" s="30"/>
      <c r="N33" s="30"/>
      <c r="O33" s="30"/>
      <c r="P33" s="30"/>
      <c r="Q33" s="30"/>
      <c r="R33" s="29"/>
      <c r="S33" s="39">
        <v>13.4</v>
      </c>
      <c r="T33" s="25">
        <v>25.24</v>
      </c>
      <c r="U33" s="25">
        <v>12438</v>
      </c>
      <c r="V33" s="41">
        <v>61.36</v>
      </c>
      <c r="W33" s="25"/>
      <c r="X33" s="25"/>
      <c r="Y33" s="25"/>
      <c r="Z33" s="26" t="s">
        <v>659</v>
      </c>
    </row>
    <row r="34" spans="1:26" s="2" customFormat="1" ht="14" x14ac:dyDescent="0.3">
      <c r="A34" s="26" t="s">
        <v>547</v>
      </c>
      <c r="B34" s="26" t="s">
        <v>721</v>
      </c>
      <c r="C34" s="27" t="s">
        <v>235</v>
      </c>
      <c r="D34" s="27" t="s">
        <v>306</v>
      </c>
      <c r="E34" s="25"/>
      <c r="F34" s="28">
        <v>72.319999999999993</v>
      </c>
      <c r="G34" s="28">
        <v>2.0299999999999998</v>
      </c>
      <c r="H34" s="28">
        <v>0.9</v>
      </c>
      <c r="I34" s="29" t="s">
        <v>548</v>
      </c>
      <c r="J34" s="32">
        <v>0.54</v>
      </c>
      <c r="K34" s="26" t="s">
        <v>549</v>
      </c>
      <c r="L34" s="30"/>
      <c r="M34" s="30"/>
      <c r="N34" s="30"/>
      <c r="O34" s="30"/>
      <c r="P34" s="30"/>
      <c r="Q34" s="30"/>
      <c r="R34" s="29" t="s">
        <v>550</v>
      </c>
      <c r="S34" s="39">
        <v>20.97</v>
      </c>
      <c r="T34" s="25">
        <v>7.01</v>
      </c>
      <c r="U34" s="25">
        <v>11336</v>
      </c>
      <c r="V34" s="29" t="s">
        <v>551</v>
      </c>
      <c r="W34" s="25" t="s">
        <v>531</v>
      </c>
      <c r="X34" s="25" t="s">
        <v>531</v>
      </c>
      <c r="Y34" s="25" t="s">
        <v>531</v>
      </c>
      <c r="Z34" s="26" t="s">
        <v>552</v>
      </c>
    </row>
    <row r="35" spans="1:26" s="2" customFormat="1" ht="14" x14ac:dyDescent="0.3">
      <c r="A35" s="26" t="s">
        <v>514</v>
      </c>
      <c r="B35" s="26" t="s">
        <v>608</v>
      </c>
      <c r="C35" s="27" t="s">
        <v>235</v>
      </c>
      <c r="D35" s="27" t="s">
        <v>306</v>
      </c>
      <c r="E35" s="25"/>
      <c r="F35" s="28"/>
      <c r="G35" s="28"/>
      <c r="H35" s="28"/>
      <c r="I35" s="41"/>
      <c r="J35" s="32">
        <v>1.18</v>
      </c>
      <c r="K35" s="30"/>
      <c r="L35" s="30"/>
      <c r="M35" s="30"/>
      <c r="N35" s="30"/>
      <c r="O35" s="30"/>
      <c r="P35" s="30"/>
      <c r="Q35" s="30"/>
      <c r="R35" s="31"/>
      <c r="S35" s="39"/>
      <c r="T35" s="25"/>
      <c r="U35" s="25"/>
      <c r="V35" s="41"/>
      <c r="W35" s="25"/>
      <c r="X35" s="25"/>
      <c r="Y35" s="25"/>
      <c r="Z35" s="25"/>
    </row>
    <row r="36" spans="1:26" s="2" customFormat="1" ht="14" x14ac:dyDescent="0.3">
      <c r="A36" s="26" t="s">
        <v>513</v>
      </c>
      <c r="B36" s="26" t="s">
        <v>608</v>
      </c>
      <c r="C36" s="27" t="s">
        <v>235</v>
      </c>
      <c r="D36" s="27" t="s">
        <v>306</v>
      </c>
      <c r="E36" s="25"/>
      <c r="F36" s="28"/>
      <c r="G36" s="28"/>
      <c r="H36" s="28"/>
      <c r="I36" s="41"/>
      <c r="J36" s="32">
        <v>1.71</v>
      </c>
      <c r="K36" s="30"/>
      <c r="L36" s="30"/>
      <c r="M36" s="30"/>
      <c r="N36" s="30"/>
      <c r="O36" s="30"/>
      <c r="P36" s="30"/>
      <c r="Q36" s="30"/>
      <c r="R36" s="31"/>
      <c r="S36" s="39"/>
      <c r="T36" s="25"/>
      <c r="U36" s="25"/>
      <c r="V36" s="41"/>
      <c r="W36" s="25"/>
      <c r="X36" s="25"/>
      <c r="Y36" s="25"/>
      <c r="Z36" s="25"/>
    </row>
    <row r="37" spans="1:26" s="2" customFormat="1" ht="14" x14ac:dyDescent="0.3">
      <c r="A37" s="26" t="s">
        <v>437</v>
      </c>
      <c r="B37" s="26" t="s">
        <v>608</v>
      </c>
      <c r="C37" s="27" t="s">
        <v>235</v>
      </c>
      <c r="D37" s="27" t="s">
        <v>306</v>
      </c>
      <c r="E37" s="25"/>
      <c r="F37" s="28"/>
      <c r="G37" s="28"/>
      <c r="H37" s="28"/>
      <c r="I37" s="28"/>
      <c r="J37" s="32">
        <v>6.64</v>
      </c>
      <c r="K37" s="28"/>
      <c r="L37" s="28"/>
      <c r="M37" s="28"/>
      <c r="N37" s="28"/>
      <c r="O37" s="28"/>
      <c r="P37" s="28"/>
      <c r="Q37" s="28"/>
      <c r="R37" s="32"/>
      <c r="S37" s="39"/>
      <c r="T37" s="25"/>
      <c r="U37" s="25"/>
      <c r="V37" s="25"/>
      <c r="W37" s="25"/>
      <c r="X37" s="25"/>
      <c r="Y37" s="25"/>
      <c r="Z37" s="25"/>
    </row>
    <row r="38" spans="1:26" s="2" customFormat="1" ht="14" x14ac:dyDescent="0.3">
      <c r="A38" s="26" t="s">
        <v>486</v>
      </c>
      <c r="B38" s="26" t="s">
        <v>609</v>
      </c>
      <c r="C38" s="27" t="s">
        <v>235</v>
      </c>
      <c r="D38" s="27" t="s">
        <v>306</v>
      </c>
      <c r="E38" s="25"/>
      <c r="F38" s="28"/>
      <c r="G38" s="28"/>
      <c r="H38" s="28"/>
      <c r="I38" s="28"/>
      <c r="J38" s="39">
        <v>0.55000000000000004</v>
      </c>
      <c r="K38" s="28"/>
      <c r="L38" s="28"/>
      <c r="M38" s="28"/>
      <c r="N38" s="28"/>
      <c r="O38" s="28"/>
      <c r="P38" s="28"/>
      <c r="Q38" s="28"/>
      <c r="R38" s="32"/>
      <c r="S38" s="39"/>
      <c r="T38" s="25"/>
      <c r="U38" s="25"/>
      <c r="V38" s="25"/>
      <c r="W38" s="25"/>
      <c r="X38" s="25"/>
      <c r="Y38" s="25"/>
      <c r="Z38" s="25"/>
    </row>
    <row r="39" spans="1:26" s="2" customFormat="1" ht="14" x14ac:dyDescent="0.3">
      <c r="A39" s="26" t="s">
        <v>487</v>
      </c>
      <c r="B39" s="26" t="s">
        <v>609</v>
      </c>
      <c r="C39" s="27" t="s">
        <v>235</v>
      </c>
      <c r="D39" s="27" t="s">
        <v>306</v>
      </c>
      <c r="E39" s="25"/>
      <c r="F39" s="28"/>
      <c r="G39" s="28"/>
      <c r="H39" s="28"/>
      <c r="I39" s="28"/>
      <c r="J39" s="39">
        <v>0.88</v>
      </c>
      <c r="K39" s="28"/>
      <c r="L39" s="28"/>
      <c r="M39" s="28"/>
      <c r="N39" s="28"/>
      <c r="O39" s="28"/>
      <c r="P39" s="28"/>
      <c r="Q39" s="28"/>
      <c r="R39" s="32"/>
      <c r="S39" s="39"/>
      <c r="T39" s="25"/>
      <c r="U39" s="25"/>
      <c r="V39" s="25"/>
      <c r="W39" s="25"/>
      <c r="X39" s="25"/>
      <c r="Y39" s="25"/>
      <c r="Z39" s="25"/>
    </row>
    <row r="40" spans="1:26" s="2" customFormat="1" ht="14" x14ac:dyDescent="0.3">
      <c r="A40" s="26" t="s">
        <v>488</v>
      </c>
      <c r="B40" s="26" t="s">
        <v>609</v>
      </c>
      <c r="C40" s="27" t="s">
        <v>235</v>
      </c>
      <c r="D40" s="27" t="s">
        <v>306</v>
      </c>
      <c r="E40" s="25"/>
      <c r="F40" s="28"/>
      <c r="G40" s="28"/>
      <c r="H40" s="28"/>
      <c r="I40" s="28"/>
      <c r="J40" s="32">
        <v>1.2</v>
      </c>
      <c r="K40" s="28"/>
      <c r="L40" s="28"/>
      <c r="M40" s="28"/>
      <c r="N40" s="28"/>
      <c r="O40" s="28"/>
      <c r="P40" s="28"/>
      <c r="Q40" s="28"/>
      <c r="R40" s="32"/>
      <c r="S40" s="39"/>
      <c r="T40" s="25"/>
      <c r="U40" s="25"/>
      <c r="V40" s="25"/>
      <c r="W40" s="25"/>
      <c r="X40" s="25"/>
      <c r="Y40" s="25"/>
      <c r="Z40" s="25"/>
    </row>
    <row r="41" spans="1:26" s="2" customFormat="1" ht="14" x14ac:dyDescent="0.3">
      <c r="A41" s="26" t="s">
        <v>489</v>
      </c>
      <c r="B41" s="26" t="s">
        <v>609</v>
      </c>
      <c r="C41" s="27" t="s">
        <v>235</v>
      </c>
      <c r="D41" s="27" t="s">
        <v>306</v>
      </c>
      <c r="E41" s="25"/>
      <c r="F41" s="28"/>
      <c r="G41" s="28"/>
      <c r="H41" s="28"/>
      <c r="I41" s="28"/>
      <c r="J41" s="39">
        <v>2.4700000000000002</v>
      </c>
      <c r="K41" s="28"/>
      <c r="L41" s="28"/>
      <c r="M41" s="28"/>
      <c r="N41" s="28"/>
      <c r="O41" s="28"/>
      <c r="P41" s="28"/>
      <c r="Q41" s="28"/>
      <c r="R41" s="32"/>
      <c r="S41" s="39"/>
      <c r="T41" s="25"/>
      <c r="U41" s="25"/>
      <c r="V41" s="25"/>
      <c r="W41" s="25"/>
      <c r="X41" s="25"/>
      <c r="Y41" s="25"/>
      <c r="Z41" s="25"/>
    </row>
    <row r="42" spans="1:26" s="2" customFormat="1" ht="14" x14ac:dyDescent="0.3">
      <c r="A42" s="26" t="s">
        <v>490</v>
      </c>
      <c r="B42" s="26" t="s">
        <v>609</v>
      </c>
      <c r="C42" s="27" t="s">
        <v>235</v>
      </c>
      <c r="D42" s="27" t="s">
        <v>306</v>
      </c>
      <c r="E42" s="25"/>
      <c r="F42" s="28"/>
      <c r="G42" s="28"/>
      <c r="H42" s="28"/>
      <c r="I42" s="28"/>
      <c r="J42" s="32">
        <v>2.2999999999999998</v>
      </c>
      <c r="K42" s="28"/>
      <c r="L42" s="28"/>
      <c r="M42" s="28"/>
      <c r="N42" s="28"/>
      <c r="O42" s="28"/>
      <c r="P42" s="28"/>
      <c r="Q42" s="28"/>
      <c r="R42" s="32"/>
      <c r="S42" s="39"/>
      <c r="T42" s="25"/>
      <c r="U42" s="25"/>
      <c r="V42" s="25"/>
      <c r="W42" s="25"/>
      <c r="X42" s="25"/>
      <c r="Y42" s="25"/>
      <c r="Z42" s="25"/>
    </row>
    <row r="43" spans="1:26" s="2" customFormat="1" ht="14" x14ac:dyDescent="0.3">
      <c r="A43" s="26" t="s">
        <v>491</v>
      </c>
      <c r="B43" s="26" t="s">
        <v>609</v>
      </c>
      <c r="C43" s="27" t="s">
        <v>235</v>
      </c>
      <c r="D43" s="27" t="s">
        <v>306</v>
      </c>
      <c r="E43" s="25"/>
      <c r="F43" s="28"/>
      <c r="G43" s="28"/>
      <c r="H43" s="28"/>
      <c r="I43" s="28"/>
      <c r="J43" s="39">
        <v>4.34</v>
      </c>
      <c r="K43" s="28"/>
      <c r="L43" s="28"/>
      <c r="M43" s="28"/>
      <c r="N43" s="28"/>
      <c r="O43" s="28"/>
      <c r="P43" s="28"/>
      <c r="Q43" s="28"/>
      <c r="R43" s="32"/>
      <c r="S43" s="39"/>
      <c r="T43" s="25"/>
      <c r="U43" s="25"/>
      <c r="V43" s="25"/>
      <c r="W43" s="25"/>
      <c r="X43" s="25"/>
      <c r="Y43" s="25"/>
      <c r="Z43" s="25"/>
    </row>
    <row r="44" spans="1:26" s="2" customFormat="1" ht="14" x14ac:dyDescent="0.3">
      <c r="A44" s="26" t="s">
        <v>516</v>
      </c>
      <c r="B44" s="26" t="s">
        <v>598</v>
      </c>
      <c r="C44" s="27" t="s">
        <v>235</v>
      </c>
      <c r="D44" s="27" t="s">
        <v>306</v>
      </c>
      <c r="E44" s="25"/>
      <c r="F44" s="28">
        <v>91.58</v>
      </c>
      <c r="G44" s="28">
        <v>4.0599999999999996</v>
      </c>
      <c r="H44" s="28">
        <v>1.78</v>
      </c>
      <c r="I44" s="28"/>
      <c r="J44" s="39">
        <v>1.1100000000000001</v>
      </c>
      <c r="K44" s="28"/>
      <c r="L44" s="37">
        <v>188</v>
      </c>
      <c r="M44" s="37">
        <v>254</v>
      </c>
      <c r="N44" s="37">
        <v>111</v>
      </c>
      <c r="O44" s="37">
        <v>62</v>
      </c>
      <c r="P44" s="37">
        <v>156</v>
      </c>
      <c r="Q44" s="28"/>
      <c r="R44" s="32"/>
      <c r="S44" s="29" t="s">
        <v>521</v>
      </c>
      <c r="T44" s="25">
        <v>12.91</v>
      </c>
      <c r="U44" s="60">
        <v>15697</v>
      </c>
      <c r="V44" s="26" t="s">
        <v>520</v>
      </c>
      <c r="W44" s="25"/>
      <c r="X44" s="25"/>
      <c r="Y44" s="25"/>
      <c r="Z44" s="25"/>
    </row>
    <row r="45" spans="1:26" s="2" customFormat="1" ht="14" x14ac:dyDescent="0.3">
      <c r="A45" s="26" t="s">
        <v>517</v>
      </c>
      <c r="B45" s="26" t="s">
        <v>598</v>
      </c>
      <c r="C45" s="27" t="s">
        <v>235</v>
      </c>
      <c r="D45" s="27" t="s">
        <v>306</v>
      </c>
      <c r="E45" s="25"/>
      <c r="F45" s="28">
        <v>94.97</v>
      </c>
      <c r="G45" s="28">
        <v>1.87</v>
      </c>
      <c r="H45" s="28">
        <v>0.9</v>
      </c>
      <c r="I45" s="28"/>
      <c r="J45" s="39">
        <v>0.55000000000000004</v>
      </c>
      <c r="K45" s="28"/>
      <c r="L45" s="26" t="s">
        <v>662</v>
      </c>
      <c r="M45" s="26" t="s">
        <v>663</v>
      </c>
      <c r="N45" s="26" t="s">
        <v>664</v>
      </c>
      <c r="O45" s="26" t="s">
        <v>665</v>
      </c>
      <c r="P45" s="26" t="s">
        <v>666</v>
      </c>
      <c r="Q45" s="28"/>
      <c r="R45" s="32"/>
      <c r="S45" s="29" t="s">
        <v>667</v>
      </c>
      <c r="T45" s="25">
        <v>6.11</v>
      </c>
      <c r="U45" s="25">
        <v>14878</v>
      </c>
      <c r="V45" s="26" t="s">
        <v>668</v>
      </c>
      <c r="W45" s="25" t="s">
        <v>531</v>
      </c>
      <c r="X45" s="25"/>
      <c r="Y45" s="25"/>
      <c r="Z45" s="25"/>
    </row>
    <row r="46" spans="1:26" s="2" customFormat="1" ht="14" x14ac:dyDescent="0.3">
      <c r="A46" s="26" t="s">
        <v>492</v>
      </c>
      <c r="B46" s="26" t="s">
        <v>610</v>
      </c>
      <c r="C46" s="27" t="s">
        <v>235</v>
      </c>
      <c r="D46" s="27" t="s">
        <v>306</v>
      </c>
      <c r="E46" s="25"/>
      <c r="F46" s="28"/>
      <c r="G46" s="28"/>
      <c r="H46" s="28"/>
      <c r="I46" s="28"/>
      <c r="J46" s="39">
        <v>5.43</v>
      </c>
      <c r="K46" s="28"/>
      <c r="L46" s="28"/>
      <c r="M46" s="28"/>
      <c r="N46" s="28"/>
      <c r="O46" s="28"/>
      <c r="P46" s="28"/>
      <c r="Q46" s="28"/>
      <c r="R46" s="32"/>
      <c r="S46" s="39"/>
      <c r="T46" s="25"/>
      <c r="U46" s="25"/>
      <c r="V46" s="25"/>
      <c r="W46" s="25"/>
      <c r="X46" s="25"/>
      <c r="Y46" s="25"/>
      <c r="Z46" s="25"/>
    </row>
    <row r="47" spans="1:26" s="2" customFormat="1" ht="14" x14ac:dyDescent="0.3">
      <c r="A47" s="28" t="s">
        <v>438</v>
      </c>
      <c r="B47" s="28" t="s">
        <v>611</v>
      </c>
      <c r="C47" s="44" t="s">
        <v>233</v>
      </c>
      <c r="D47" s="27" t="s">
        <v>306</v>
      </c>
      <c r="E47" s="25"/>
      <c r="F47" s="25">
        <v>79.180000000000007</v>
      </c>
      <c r="G47" s="25">
        <v>5.23</v>
      </c>
      <c r="H47" s="41">
        <v>1.7</v>
      </c>
      <c r="I47" s="25"/>
      <c r="J47" s="32">
        <v>1.5</v>
      </c>
      <c r="K47" s="30"/>
      <c r="L47" s="30"/>
      <c r="M47" s="30"/>
      <c r="N47" s="30"/>
      <c r="O47" s="30"/>
      <c r="P47" s="30"/>
      <c r="Q47" s="25">
        <v>7.0999999999999994E-2</v>
      </c>
      <c r="R47" s="40">
        <v>1645</v>
      </c>
      <c r="S47" s="39">
        <v>4.47</v>
      </c>
      <c r="T47" s="25"/>
      <c r="U47" s="25"/>
      <c r="V47" s="25"/>
      <c r="W47" s="25"/>
      <c r="X47" s="25"/>
      <c r="Y47" s="25"/>
      <c r="Z47" s="25"/>
    </row>
    <row r="48" spans="1:26" s="2" customFormat="1" ht="14" x14ac:dyDescent="0.3">
      <c r="A48" s="28" t="s">
        <v>439</v>
      </c>
      <c r="B48" s="28" t="s">
        <v>611</v>
      </c>
      <c r="C48" s="44" t="s">
        <v>233</v>
      </c>
      <c r="D48" s="27" t="s">
        <v>306</v>
      </c>
      <c r="E48" s="25"/>
      <c r="F48" s="25"/>
      <c r="G48" s="25"/>
      <c r="H48" s="25"/>
      <c r="I48" s="25"/>
      <c r="J48" s="32">
        <v>0.45</v>
      </c>
      <c r="K48" s="30"/>
      <c r="L48" s="30"/>
      <c r="M48" s="30"/>
      <c r="N48" s="30"/>
      <c r="O48" s="30"/>
      <c r="P48" s="30"/>
      <c r="Q48" s="28">
        <v>0.1</v>
      </c>
      <c r="R48" s="39" t="s">
        <v>495</v>
      </c>
      <c r="S48" s="39">
        <v>7.64</v>
      </c>
      <c r="T48" s="25"/>
      <c r="U48" s="25"/>
      <c r="V48" s="25"/>
      <c r="W48" s="25"/>
      <c r="X48" s="25"/>
      <c r="Y48" s="25"/>
      <c r="Z48" s="25"/>
    </row>
    <row r="49" spans="1:26" s="2" customFormat="1" ht="14" x14ac:dyDescent="0.3">
      <c r="A49" s="28" t="s">
        <v>440</v>
      </c>
      <c r="B49" s="28" t="s">
        <v>611</v>
      </c>
      <c r="C49" s="44" t="s">
        <v>233</v>
      </c>
      <c r="D49" s="27" t="s">
        <v>306</v>
      </c>
      <c r="E49" s="25"/>
      <c r="F49" s="25"/>
      <c r="G49" s="25"/>
      <c r="H49" s="25"/>
      <c r="I49" s="25"/>
      <c r="J49" s="32">
        <v>1.17</v>
      </c>
      <c r="K49" s="30"/>
      <c r="L49" s="30"/>
      <c r="M49" s="30"/>
      <c r="N49" s="30"/>
      <c r="O49" s="30"/>
      <c r="P49" s="30"/>
      <c r="Q49" s="25">
        <v>0.12</v>
      </c>
      <c r="R49" s="39" t="s">
        <v>495</v>
      </c>
      <c r="S49" s="39">
        <v>10.31</v>
      </c>
      <c r="T49" s="25"/>
      <c r="U49" s="25"/>
      <c r="V49" s="25"/>
      <c r="W49" s="25"/>
      <c r="X49" s="25"/>
      <c r="Y49" s="25"/>
      <c r="Z49" s="25"/>
    </row>
    <row r="50" spans="1:26" s="2" customFormat="1" ht="14" x14ac:dyDescent="0.3">
      <c r="A50" s="26" t="s">
        <v>429</v>
      </c>
      <c r="B50" s="26" t="s">
        <v>612</v>
      </c>
      <c r="C50" s="27" t="s">
        <v>235</v>
      </c>
      <c r="D50" s="27" t="s">
        <v>306</v>
      </c>
      <c r="E50" s="25"/>
      <c r="F50" s="28"/>
      <c r="G50" s="28"/>
      <c r="H50" s="28"/>
      <c r="I50" s="28"/>
      <c r="J50" s="32">
        <v>0.61</v>
      </c>
      <c r="K50" s="30"/>
      <c r="L50" s="30"/>
      <c r="M50" s="30"/>
      <c r="N50" s="30"/>
      <c r="O50" s="30"/>
      <c r="P50" s="30"/>
      <c r="Q50" s="30"/>
      <c r="R50" s="31"/>
      <c r="S50" s="39">
        <v>7.46</v>
      </c>
      <c r="T50" s="25">
        <v>44.04</v>
      </c>
      <c r="U50" s="25">
        <v>11482</v>
      </c>
      <c r="V50" s="41">
        <v>48.5</v>
      </c>
      <c r="W50" s="25"/>
      <c r="X50" s="25"/>
      <c r="Y50" s="25"/>
      <c r="Z50" s="25"/>
    </row>
    <row r="51" spans="1:26" s="2" customFormat="1" ht="14" x14ac:dyDescent="0.3">
      <c r="A51" s="26" t="s">
        <v>430</v>
      </c>
      <c r="B51" s="26" t="s">
        <v>612</v>
      </c>
      <c r="C51" s="27" t="s">
        <v>235</v>
      </c>
      <c r="D51" s="27" t="s">
        <v>306</v>
      </c>
      <c r="E51" s="25"/>
      <c r="F51" s="28"/>
      <c r="G51" s="28"/>
      <c r="H51" s="28"/>
      <c r="I51" s="28"/>
      <c r="J51" s="32">
        <v>0.52</v>
      </c>
      <c r="K51" s="30"/>
      <c r="L51" s="30"/>
      <c r="M51" s="30"/>
      <c r="N51" s="30"/>
      <c r="O51" s="30"/>
      <c r="P51" s="30"/>
      <c r="Q51" s="30"/>
      <c r="R51" s="31"/>
      <c r="S51" s="39">
        <v>5.03</v>
      </c>
      <c r="T51" s="25">
        <v>29.48</v>
      </c>
      <c r="U51" s="25">
        <v>12572</v>
      </c>
      <c r="V51" s="41">
        <v>65.489999999999995</v>
      </c>
      <c r="W51" s="25"/>
      <c r="X51" s="25"/>
      <c r="Y51" s="25"/>
      <c r="Z51" s="25"/>
    </row>
    <row r="52" spans="1:26" s="2" customFormat="1" ht="14" x14ac:dyDescent="0.3">
      <c r="A52" s="26" t="s">
        <v>431</v>
      </c>
      <c r="B52" s="26" t="s">
        <v>612</v>
      </c>
      <c r="C52" s="27" t="s">
        <v>235</v>
      </c>
      <c r="D52" s="27" t="s">
        <v>306</v>
      </c>
      <c r="E52" s="25"/>
      <c r="F52" s="28"/>
      <c r="G52" s="28"/>
      <c r="H52" s="28"/>
      <c r="I52" s="28"/>
      <c r="J52" s="32">
        <v>2.4</v>
      </c>
      <c r="K52" s="30"/>
      <c r="L52" s="30"/>
      <c r="M52" s="30"/>
      <c r="N52" s="30"/>
      <c r="O52" s="30"/>
      <c r="P52" s="30"/>
      <c r="Q52" s="30"/>
      <c r="R52" s="31"/>
      <c r="S52" s="39">
        <v>8.17</v>
      </c>
      <c r="T52" s="25">
        <v>36.69</v>
      </c>
      <c r="U52" s="25">
        <v>13022</v>
      </c>
      <c r="V52" s="41">
        <v>54.79</v>
      </c>
      <c r="W52" s="25"/>
      <c r="X52" s="25"/>
      <c r="Y52" s="25"/>
      <c r="Z52" s="25"/>
    </row>
    <row r="53" spans="1:26" s="2" customFormat="1" ht="14" x14ac:dyDescent="0.3">
      <c r="A53" s="26" t="s">
        <v>432</v>
      </c>
      <c r="B53" s="26" t="s">
        <v>612</v>
      </c>
      <c r="C53" s="27" t="s">
        <v>235</v>
      </c>
      <c r="D53" s="27" t="s">
        <v>306</v>
      </c>
      <c r="E53" s="25"/>
      <c r="F53" s="28"/>
      <c r="G53" s="28"/>
      <c r="H53" s="28"/>
      <c r="I53" s="28"/>
      <c r="J53" s="32">
        <v>3.31</v>
      </c>
      <c r="K53" s="30"/>
      <c r="L53" s="30"/>
      <c r="M53" s="30"/>
      <c r="N53" s="30"/>
      <c r="O53" s="30"/>
      <c r="P53" s="30"/>
      <c r="Q53" s="30"/>
      <c r="R53" s="31"/>
      <c r="S53" s="39">
        <v>19.18</v>
      </c>
      <c r="T53" s="25">
        <v>29.28</v>
      </c>
      <c r="U53" s="25">
        <v>11377</v>
      </c>
      <c r="V53" s="45">
        <v>51.16</v>
      </c>
      <c r="W53" s="25"/>
      <c r="X53" s="25"/>
      <c r="Y53" s="25"/>
      <c r="Z53" s="25"/>
    </row>
    <row r="54" spans="1:26" s="2" customFormat="1" ht="14" x14ac:dyDescent="0.3">
      <c r="A54" s="26" t="s">
        <v>484</v>
      </c>
      <c r="B54" s="26" t="s">
        <v>612</v>
      </c>
      <c r="C54" s="27" t="s">
        <v>235</v>
      </c>
      <c r="D54" s="27" t="s">
        <v>306</v>
      </c>
      <c r="E54" s="25"/>
      <c r="F54" s="28"/>
      <c r="G54" s="28"/>
      <c r="H54" s="28"/>
      <c r="I54" s="28"/>
      <c r="J54" s="32">
        <v>4.96</v>
      </c>
      <c r="K54" s="30"/>
      <c r="L54" s="30"/>
      <c r="M54" s="30"/>
      <c r="N54" s="30"/>
      <c r="O54" s="30"/>
      <c r="P54" s="30"/>
      <c r="Q54" s="30"/>
      <c r="R54" s="31"/>
      <c r="S54" s="39">
        <v>24.63</v>
      </c>
      <c r="T54" s="25">
        <v>21.65</v>
      </c>
      <c r="U54" s="25">
        <v>11043</v>
      </c>
      <c r="V54" s="41">
        <v>53.72</v>
      </c>
      <c r="W54" s="25"/>
      <c r="X54" s="25"/>
      <c r="Y54" s="25"/>
      <c r="Z54" s="25"/>
    </row>
    <row r="55" spans="1:26" s="2" customFormat="1" ht="14" x14ac:dyDescent="0.3">
      <c r="A55" s="26" t="s">
        <v>433</v>
      </c>
      <c r="B55" s="26" t="s">
        <v>612</v>
      </c>
      <c r="C55" s="27" t="s">
        <v>235</v>
      </c>
      <c r="D55" s="27" t="s">
        <v>306</v>
      </c>
      <c r="E55" s="25"/>
      <c r="F55" s="28"/>
      <c r="G55" s="28"/>
      <c r="H55" s="28"/>
      <c r="I55" s="28"/>
      <c r="J55" s="32">
        <v>6.55</v>
      </c>
      <c r="K55" s="30"/>
      <c r="L55" s="30"/>
      <c r="M55" s="30"/>
      <c r="N55" s="30"/>
      <c r="O55" s="30"/>
      <c r="P55" s="30"/>
      <c r="Q55" s="30"/>
      <c r="R55" s="31"/>
      <c r="S55" s="46">
        <v>46</v>
      </c>
      <c r="T55" s="25">
        <v>21.7</v>
      </c>
      <c r="U55" s="25">
        <v>6829</v>
      </c>
      <c r="V55" s="41">
        <v>32.299999999999997</v>
      </c>
      <c r="W55" s="25"/>
      <c r="X55" s="25"/>
      <c r="Y55" s="25"/>
      <c r="Z55" s="25"/>
    </row>
    <row r="56" spans="1:26" s="2" customFormat="1" ht="14" x14ac:dyDescent="0.3">
      <c r="A56" s="26" t="s">
        <v>434</v>
      </c>
      <c r="B56" s="26" t="s">
        <v>612</v>
      </c>
      <c r="C56" s="27" t="s">
        <v>235</v>
      </c>
      <c r="D56" s="27" t="s">
        <v>306</v>
      </c>
      <c r="E56" s="25"/>
      <c r="F56" s="28"/>
      <c r="G56" s="28"/>
      <c r="H56" s="28"/>
      <c r="I56" s="28"/>
      <c r="J56" s="32">
        <v>0.54</v>
      </c>
      <c r="K56" s="30"/>
      <c r="L56" s="30"/>
      <c r="M56" s="30"/>
      <c r="N56" s="30"/>
      <c r="O56" s="30"/>
      <c r="P56" s="30"/>
      <c r="Q56" s="30"/>
      <c r="R56" s="31"/>
      <c r="S56" s="39">
        <v>20.97</v>
      </c>
      <c r="T56" s="25">
        <v>7.01</v>
      </c>
      <c r="U56" s="25">
        <v>11336</v>
      </c>
      <c r="V56" s="41">
        <v>72.02</v>
      </c>
      <c r="W56" s="25"/>
      <c r="X56" s="25"/>
      <c r="Y56" s="25"/>
      <c r="Z56" s="25"/>
    </row>
    <row r="57" spans="1:26" s="2" customFormat="1" ht="14" x14ac:dyDescent="0.3">
      <c r="A57" s="26" t="s">
        <v>435</v>
      </c>
      <c r="B57" s="26" t="s">
        <v>612</v>
      </c>
      <c r="C57" s="27" t="s">
        <v>235</v>
      </c>
      <c r="D57" s="27" t="s">
        <v>306</v>
      </c>
      <c r="E57" s="25"/>
      <c r="F57" s="28"/>
      <c r="G57" s="28"/>
      <c r="H57" s="28"/>
      <c r="I57" s="28"/>
      <c r="J57" s="32">
        <v>0.61</v>
      </c>
      <c r="K57" s="30"/>
      <c r="L57" s="30"/>
      <c r="M57" s="30"/>
      <c r="N57" s="30"/>
      <c r="O57" s="30"/>
      <c r="P57" s="30"/>
      <c r="Q57" s="30"/>
      <c r="R57" s="31"/>
      <c r="S57" s="39">
        <v>7.56</v>
      </c>
      <c r="T57" s="25">
        <v>36.31</v>
      </c>
      <c r="U57" s="25">
        <v>13182</v>
      </c>
      <c r="V57" s="41">
        <v>56.13</v>
      </c>
      <c r="W57" s="25"/>
      <c r="X57" s="25"/>
      <c r="Y57" s="25"/>
      <c r="Z57" s="25"/>
    </row>
    <row r="59" spans="1:26" ht="14.5" x14ac:dyDescent="0.35">
      <c r="A59" s="113" t="s">
        <v>297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</row>
    <row r="60" spans="1:26" ht="14.5" x14ac:dyDescent="0.35">
      <c r="A60" s="115" t="s">
        <v>494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</row>
  </sheetData>
  <mergeCells count="3">
    <mergeCell ref="A59:R59"/>
    <mergeCell ref="A60:R60"/>
    <mergeCell ref="A1:C1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ABBC-988A-44D3-BC49-927EF7DFB336}">
  <sheetPr>
    <tabColor theme="5" tint="-0.249977111117893"/>
    <pageSetUpPr fitToPage="1"/>
  </sheetPr>
  <dimension ref="A1:P23"/>
  <sheetViews>
    <sheetView zoomScale="85" zoomScaleNormal="85" workbookViewId="0">
      <pane ySplit="2" topLeftCell="A3" activePane="bottomLeft" state="frozen"/>
      <selection activeCell="N17" sqref="N17"/>
      <selection pane="bottomLeft" activeCell="A3" sqref="A3"/>
    </sheetView>
  </sheetViews>
  <sheetFormatPr defaultRowHeight="12.5" x14ac:dyDescent="0.25"/>
  <cols>
    <col min="1" max="1" width="9.453125" customWidth="1"/>
    <col min="2" max="2" width="39.1796875" customWidth="1"/>
    <col min="3" max="5" width="10.54296875" customWidth="1"/>
    <col min="6" max="15" width="8.54296875" customWidth="1"/>
    <col min="16" max="16" width="10.54296875" customWidth="1"/>
  </cols>
  <sheetData>
    <row r="1" spans="1:16" ht="15.75" customHeight="1" x14ac:dyDescent="0.3">
      <c r="A1" s="112" t="s">
        <v>713</v>
      </c>
      <c r="B1" s="112"/>
      <c r="C1" s="112"/>
    </row>
    <row r="2" spans="1:16" s="2" customFormat="1" ht="96" customHeight="1" x14ac:dyDescent="0.3">
      <c r="A2" s="15" t="s">
        <v>5</v>
      </c>
      <c r="B2" s="16" t="s">
        <v>0</v>
      </c>
      <c r="C2" s="16" t="s">
        <v>150</v>
      </c>
      <c r="D2" s="16" t="s">
        <v>305</v>
      </c>
      <c r="E2" s="16" t="s">
        <v>232</v>
      </c>
      <c r="F2" s="16" t="s">
        <v>1</v>
      </c>
      <c r="G2" s="16" t="s">
        <v>2</v>
      </c>
      <c r="H2" s="16" t="s">
        <v>3</v>
      </c>
      <c r="I2" s="16" t="s">
        <v>4</v>
      </c>
      <c r="J2" s="17" t="s">
        <v>575</v>
      </c>
      <c r="K2" s="17" t="s">
        <v>459</v>
      </c>
      <c r="L2" s="17" t="s">
        <v>460</v>
      </c>
      <c r="M2" s="17" t="s">
        <v>461</v>
      </c>
      <c r="N2" s="18" t="s">
        <v>441</v>
      </c>
      <c r="O2" s="18" t="s">
        <v>442</v>
      </c>
      <c r="P2" s="14"/>
    </row>
    <row r="3" spans="1:16" ht="13" x14ac:dyDescent="0.3">
      <c r="A3" s="26" t="s">
        <v>183</v>
      </c>
      <c r="B3" s="26" t="s">
        <v>613</v>
      </c>
      <c r="C3" s="27" t="s">
        <v>384</v>
      </c>
      <c r="D3" s="27" t="s">
        <v>307</v>
      </c>
      <c r="E3" s="25"/>
      <c r="F3" s="28"/>
      <c r="G3" s="28"/>
      <c r="H3" s="28"/>
      <c r="I3" s="28"/>
      <c r="J3" s="28">
        <v>2</v>
      </c>
      <c r="K3" s="28"/>
      <c r="L3" s="28"/>
      <c r="M3" s="28"/>
      <c r="N3" s="25"/>
      <c r="O3" s="25"/>
    </row>
    <row r="4" spans="1:16" ht="13" x14ac:dyDescent="0.3">
      <c r="A4" s="26" t="s">
        <v>110</v>
      </c>
      <c r="B4" s="26" t="s">
        <v>614</v>
      </c>
      <c r="C4" s="27" t="s">
        <v>384</v>
      </c>
      <c r="D4" s="27" t="s">
        <v>307</v>
      </c>
      <c r="E4" s="25"/>
      <c r="F4" s="28"/>
      <c r="G4" s="28"/>
      <c r="H4" s="28"/>
      <c r="I4" s="28"/>
      <c r="J4" s="28">
        <v>3.3</v>
      </c>
      <c r="K4" s="28"/>
      <c r="L4" s="28"/>
      <c r="M4" s="28"/>
      <c r="N4" s="25"/>
      <c r="O4" s="25"/>
    </row>
    <row r="5" spans="1:16" ht="13" x14ac:dyDescent="0.3">
      <c r="A5" s="26" t="s">
        <v>76</v>
      </c>
      <c r="B5" s="26" t="s">
        <v>615</v>
      </c>
      <c r="C5" s="27" t="s">
        <v>384</v>
      </c>
      <c r="D5" s="27" t="s">
        <v>307</v>
      </c>
      <c r="E5" s="25"/>
      <c r="F5" s="28"/>
      <c r="G5" s="28"/>
      <c r="H5" s="28"/>
      <c r="I5" s="28"/>
      <c r="J5" s="28">
        <v>4.1900000000000004</v>
      </c>
      <c r="K5" s="28"/>
      <c r="L5" s="28"/>
      <c r="M5" s="28"/>
      <c r="N5" s="25"/>
      <c r="O5" s="25"/>
    </row>
    <row r="6" spans="1:16" ht="13" x14ac:dyDescent="0.3">
      <c r="A6" s="26" t="s">
        <v>419</v>
      </c>
      <c r="B6" s="26" t="s">
        <v>616</v>
      </c>
      <c r="C6" s="27" t="s">
        <v>384</v>
      </c>
      <c r="D6" s="27" t="s">
        <v>307</v>
      </c>
      <c r="E6" s="25"/>
      <c r="F6" s="28"/>
      <c r="G6" s="28"/>
      <c r="H6" s="28"/>
      <c r="I6" s="28"/>
      <c r="J6" s="28">
        <v>0.53</v>
      </c>
      <c r="K6" s="30"/>
      <c r="L6" s="30"/>
      <c r="M6" s="30"/>
      <c r="N6" s="25"/>
      <c r="O6" s="25"/>
    </row>
    <row r="7" spans="1:16" ht="13" x14ac:dyDescent="0.3">
      <c r="A7" s="26" t="s">
        <v>420</v>
      </c>
      <c r="B7" s="26" t="s">
        <v>617</v>
      </c>
      <c r="C7" s="27" t="s">
        <v>384</v>
      </c>
      <c r="D7" s="27" t="s">
        <v>307</v>
      </c>
      <c r="E7" s="25"/>
      <c r="F7" s="28"/>
      <c r="G7" s="28"/>
      <c r="H7" s="28"/>
      <c r="I7" s="28"/>
      <c r="J7" s="30">
        <v>4.9000000000000002E-2</v>
      </c>
      <c r="K7" s="30"/>
      <c r="L7" s="30"/>
      <c r="M7" s="30"/>
      <c r="N7" s="25"/>
      <c r="O7" s="25"/>
    </row>
    <row r="8" spans="1:16" ht="13" x14ac:dyDescent="0.3">
      <c r="A8" s="26" t="s">
        <v>421</v>
      </c>
      <c r="B8" s="26" t="s">
        <v>618</v>
      </c>
      <c r="C8" s="27" t="s">
        <v>384</v>
      </c>
      <c r="D8" s="27" t="s">
        <v>307</v>
      </c>
      <c r="E8" s="25"/>
      <c r="F8" s="28"/>
      <c r="G8" s="28"/>
      <c r="H8" s="28"/>
      <c r="I8" s="28"/>
      <c r="J8" s="30">
        <v>0.22</v>
      </c>
      <c r="K8" s="30"/>
      <c r="L8" s="30"/>
      <c r="M8" s="30"/>
      <c r="N8" s="25"/>
      <c r="O8" s="25"/>
    </row>
    <row r="9" spans="1:16" ht="13" x14ac:dyDescent="0.3">
      <c r="A9" s="26" t="s">
        <v>422</v>
      </c>
      <c r="B9" s="26" t="s">
        <v>619</v>
      </c>
      <c r="C9" s="27" t="s">
        <v>384</v>
      </c>
      <c r="D9" s="27" t="s">
        <v>307</v>
      </c>
      <c r="E9" s="25"/>
      <c r="F9" s="28"/>
      <c r="G9" s="28"/>
      <c r="H9" s="28"/>
      <c r="I9" s="28"/>
      <c r="J9" s="30">
        <v>0.98</v>
      </c>
      <c r="K9" s="30"/>
      <c r="L9" s="30"/>
      <c r="M9" s="30"/>
      <c r="N9" s="25"/>
      <c r="O9" s="25"/>
    </row>
    <row r="10" spans="1:16" ht="13" x14ac:dyDescent="0.3">
      <c r="A10" s="26" t="s">
        <v>423</v>
      </c>
      <c r="B10" s="26" t="s">
        <v>620</v>
      </c>
      <c r="C10" s="27" t="s">
        <v>384</v>
      </c>
      <c r="D10" s="27" t="s">
        <v>307</v>
      </c>
      <c r="E10" s="25"/>
      <c r="F10" s="28"/>
      <c r="G10" s="28"/>
      <c r="H10" s="28"/>
      <c r="I10" s="28"/>
      <c r="J10" s="30">
        <v>2.11</v>
      </c>
      <c r="K10" s="30"/>
      <c r="L10" s="30"/>
      <c r="M10" s="30"/>
      <c r="N10" s="25"/>
      <c r="O10" s="25"/>
    </row>
    <row r="11" spans="1:16" ht="13" x14ac:dyDescent="0.3">
      <c r="A11" s="26" t="s">
        <v>424</v>
      </c>
      <c r="B11" s="26" t="s">
        <v>621</v>
      </c>
      <c r="C11" s="27" t="s">
        <v>384</v>
      </c>
      <c r="D11" s="27" t="s">
        <v>307</v>
      </c>
      <c r="E11" s="25"/>
      <c r="F11" s="28"/>
      <c r="G11" s="28"/>
      <c r="H11" s="28"/>
      <c r="I11" s="28"/>
      <c r="J11" s="30">
        <v>3.17</v>
      </c>
      <c r="K11" s="30"/>
      <c r="L11" s="30"/>
      <c r="M11" s="30"/>
      <c r="N11" s="25"/>
      <c r="O11" s="25"/>
    </row>
    <row r="12" spans="1:16" ht="13" x14ac:dyDescent="0.3">
      <c r="A12" s="26" t="s">
        <v>443</v>
      </c>
      <c r="B12" s="26" t="s">
        <v>723</v>
      </c>
      <c r="C12" s="27" t="s">
        <v>384</v>
      </c>
      <c r="D12" s="27" t="s">
        <v>307</v>
      </c>
      <c r="E12" s="25"/>
      <c r="F12" s="28"/>
      <c r="G12" s="28"/>
      <c r="H12" s="28"/>
      <c r="I12" s="28"/>
      <c r="J12" s="28">
        <v>1.02</v>
      </c>
      <c r="K12" s="30"/>
      <c r="L12" s="30"/>
      <c r="M12" s="30"/>
      <c r="N12" s="25"/>
      <c r="O12" s="25"/>
    </row>
    <row r="13" spans="1:16" ht="13" x14ac:dyDescent="0.3">
      <c r="A13" s="26" t="s">
        <v>444</v>
      </c>
      <c r="B13" s="26" t="s">
        <v>724</v>
      </c>
      <c r="C13" s="27" t="s">
        <v>384</v>
      </c>
      <c r="D13" s="27" t="s">
        <v>307</v>
      </c>
      <c r="E13" s="25"/>
      <c r="F13" s="28"/>
      <c r="G13" s="28"/>
      <c r="H13" s="28"/>
      <c r="I13" s="28"/>
      <c r="J13" s="30">
        <v>2.0699999999999998</v>
      </c>
      <c r="K13" s="30"/>
      <c r="L13" s="30"/>
      <c r="M13" s="30"/>
      <c r="N13" s="25"/>
      <c r="O13" s="25"/>
    </row>
    <row r="14" spans="1:16" ht="13" x14ac:dyDescent="0.3">
      <c r="A14" s="26" t="s">
        <v>445</v>
      </c>
      <c r="B14" s="26" t="s">
        <v>725</v>
      </c>
      <c r="C14" s="27" t="s">
        <v>384</v>
      </c>
      <c r="D14" s="27" t="s">
        <v>307</v>
      </c>
      <c r="E14" s="25"/>
      <c r="F14" s="28"/>
      <c r="G14" s="28"/>
      <c r="H14" s="28"/>
      <c r="I14" s="28"/>
      <c r="J14" s="28">
        <v>0.37</v>
      </c>
      <c r="K14" s="30"/>
      <c r="L14" s="30"/>
      <c r="M14" s="30"/>
      <c r="N14" s="25"/>
      <c r="O14" s="25"/>
    </row>
    <row r="15" spans="1:16" ht="13" x14ac:dyDescent="0.3">
      <c r="A15" s="26" t="s">
        <v>446</v>
      </c>
      <c r="B15" s="26" t="s">
        <v>726</v>
      </c>
      <c r="C15" s="27" t="s">
        <v>384</v>
      </c>
      <c r="D15" s="27" t="s">
        <v>307</v>
      </c>
      <c r="E15" s="25"/>
      <c r="F15" s="28"/>
      <c r="G15" s="28"/>
      <c r="H15" s="28"/>
      <c r="I15" s="28"/>
      <c r="J15" s="30">
        <v>1.0999999999999999E-2</v>
      </c>
      <c r="K15" s="30"/>
      <c r="L15" s="30"/>
      <c r="M15" s="30"/>
      <c r="N15" s="25"/>
      <c r="O15" s="25"/>
    </row>
    <row r="16" spans="1:16" ht="13" x14ac:dyDescent="0.3">
      <c r="A16" s="26" t="s">
        <v>447</v>
      </c>
      <c r="B16" s="26" t="s">
        <v>727</v>
      </c>
      <c r="C16" s="27" t="s">
        <v>384</v>
      </c>
      <c r="D16" s="27" t="s">
        <v>307</v>
      </c>
      <c r="E16" s="25"/>
      <c r="F16" s="28"/>
      <c r="G16" s="28"/>
      <c r="H16" s="28"/>
      <c r="I16" s="28"/>
      <c r="J16" s="30">
        <v>2.1000000000000001E-2</v>
      </c>
      <c r="K16" s="30"/>
      <c r="L16" s="30"/>
      <c r="M16" s="30"/>
      <c r="N16" s="25"/>
      <c r="O16" s="25"/>
    </row>
    <row r="17" spans="1:15" ht="13" x14ac:dyDescent="0.3">
      <c r="A17" s="26" t="s">
        <v>448</v>
      </c>
      <c r="B17" s="26" t="s">
        <v>728</v>
      </c>
      <c r="C17" s="27" t="s">
        <v>384</v>
      </c>
      <c r="D17" s="27" t="s">
        <v>307</v>
      </c>
      <c r="E17" s="25"/>
      <c r="F17" s="28"/>
      <c r="G17" s="28"/>
      <c r="H17" s="28"/>
      <c r="I17" s="28"/>
      <c r="J17" s="47">
        <v>5.0500000000000003E-2</v>
      </c>
      <c r="K17" s="47"/>
      <c r="L17" s="47"/>
      <c r="M17" s="47"/>
      <c r="N17" s="25"/>
      <c r="O17" s="25"/>
    </row>
    <row r="18" spans="1:15" ht="13" x14ac:dyDescent="0.3">
      <c r="A18" s="26" t="s">
        <v>452</v>
      </c>
      <c r="B18" s="26" t="s">
        <v>775</v>
      </c>
      <c r="C18" s="27" t="s">
        <v>384</v>
      </c>
      <c r="D18" s="27" t="s">
        <v>307</v>
      </c>
      <c r="E18" s="25"/>
      <c r="F18" s="28"/>
      <c r="G18" s="28"/>
      <c r="H18" s="28"/>
      <c r="I18" s="28"/>
      <c r="J18" s="28">
        <v>2</v>
      </c>
      <c r="K18" s="28">
        <v>5</v>
      </c>
      <c r="L18" s="47"/>
      <c r="M18" s="47"/>
      <c r="N18" s="25"/>
      <c r="O18" s="25"/>
    </row>
    <row r="19" spans="1:15" ht="13" x14ac:dyDescent="0.3">
      <c r="A19" s="26" t="s">
        <v>453</v>
      </c>
      <c r="B19" s="26" t="s">
        <v>622</v>
      </c>
      <c r="C19" s="27" t="s">
        <v>458</v>
      </c>
      <c r="D19" s="27" t="s">
        <v>307</v>
      </c>
      <c r="E19" s="25"/>
      <c r="F19" s="28"/>
      <c r="G19" s="28"/>
      <c r="H19" s="28"/>
      <c r="I19" s="28"/>
      <c r="J19" s="47">
        <v>4.25</v>
      </c>
      <c r="K19" s="47"/>
      <c r="L19" s="47">
        <v>7.4999999999999997E-3</v>
      </c>
      <c r="M19" s="47">
        <v>4.07E-2</v>
      </c>
      <c r="N19" s="25"/>
      <c r="O19" s="25"/>
    </row>
    <row r="20" spans="1:15" ht="13" x14ac:dyDescent="0.3">
      <c r="A20" s="26" t="s">
        <v>454</v>
      </c>
      <c r="B20" s="26" t="s">
        <v>622</v>
      </c>
      <c r="C20" s="27" t="s">
        <v>458</v>
      </c>
      <c r="D20" s="27" t="s">
        <v>307</v>
      </c>
      <c r="E20" s="25"/>
      <c r="F20" s="28"/>
      <c r="G20" s="28"/>
      <c r="H20" s="28"/>
      <c r="I20" s="28"/>
      <c r="J20" s="47">
        <v>3.11</v>
      </c>
      <c r="K20" s="47"/>
      <c r="L20" s="47">
        <v>5.0000000000000001E-3</v>
      </c>
      <c r="M20" s="47">
        <v>2.7099999999999999E-2</v>
      </c>
      <c r="N20" s="25"/>
      <c r="O20" s="25"/>
    </row>
    <row r="21" spans="1:15" ht="13" x14ac:dyDescent="0.3">
      <c r="A21" s="26" t="s">
        <v>455</v>
      </c>
      <c r="B21" s="26" t="s">
        <v>622</v>
      </c>
      <c r="C21" s="27" t="s">
        <v>458</v>
      </c>
      <c r="D21" s="27" t="s">
        <v>307</v>
      </c>
      <c r="E21" s="25"/>
      <c r="F21" s="28"/>
      <c r="G21" s="28"/>
      <c r="H21" s="28"/>
      <c r="I21" s="28"/>
      <c r="J21" s="47">
        <v>2.0019999999999998</v>
      </c>
      <c r="K21" s="47"/>
      <c r="L21" s="47">
        <v>2.2000000000000001E-3</v>
      </c>
      <c r="M21" s="47">
        <v>1.6799999999999999E-2</v>
      </c>
      <c r="N21" s="25"/>
      <c r="O21" s="25"/>
    </row>
    <row r="22" spans="1:15" ht="13" x14ac:dyDescent="0.3">
      <c r="A22" s="26" t="s">
        <v>456</v>
      </c>
      <c r="B22" s="26" t="s">
        <v>622</v>
      </c>
      <c r="C22" s="27" t="s">
        <v>458</v>
      </c>
      <c r="D22" s="27" t="s">
        <v>307</v>
      </c>
      <c r="E22" s="25"/>
      <c r="F22" s="28"/>
      <c r="G22" s="28"/>
      <c r="H22" s="28"/>
      <c r="I22" s="28"/>
      <c r="J22" s="47">
        <v>1.0529999999999999</v>
      </c>
      <c r="K22" s="47"/>
      <c r="L22" s="47">
        <v>1.81E-3</v>
      </c>
      <c r="M22" s="47">
        <v>1.0401000000000001E-2</v>
      </c>
      <c r="N22" s="25"/>
      <c r="O22" s="25"/>
    </row>
    <row r="23" spans="1:15" ht="13" x14ac:dyDescent="0.3">
      <c r="A23" s="26" t="s">
        <v>457</v>
      </c>
      <c r="B23" s="25" t="s">
        <v>622</v>
      </c>
      <c r="C23" s="27" t="s">
        <v>458</v>
      </c>
      <c r="D23" s="27" t="s">
        <v>307</v>
      </c>
      <c r="E23" s="25"/>
      <c r="F23" s="28"/>
      <c r="G23" s="28"/>
      <c r="H23" s="28"/>
      <c r="I23" s="28"/>
      <c r="J23" s="47">
        <v>0.52629999999999999</v>
      </c>
      <c r="K23" s="47"/>
      <c r="L23" s="47">
        <v>9.8999999999999999E-4</v>
      </c>
      <c r="M23" s="47">
        <v>5.0200000000000002E-3</v>
      </c>
      <c r="N23" s="25"/>
      <c r="O23" s="2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O44"/>
  <sheetViews>
    <sheetView zoomScale="85" zoomScaleNormal="85" zoomScaleSheetLayoutView="100" workbookViewId="0">
      <pane ySplit="2" topLeftCell="A3" activePane="bottomLeft" state="frozen"/>
      <selection activeCell="N17" sqref="N17"/>
      <selection pane="bottomLeft" activeCell="O24" sqref="O24"/>
    </sheetView>
  </sheetViews>
  <sheetFormatPr defaultColWidth="8.54296875" defaultRowHeight="13" x14ac:dyDescent="0.3"/>
  <cols>
    <col min="1" max="1" width="10" style="25" customWidth="1"/>
    <col min="2" max="2" width="56.54296875" style="25" customWidth="1"/>
    <col min="3" max="8" width="10.54296875" style="27" customWidth="1"/>
    <col min="9" max="12" width="10.54296875" style="25" customWidth="1"/>
    <col min="13" max="14" width="10.54296875" style="55" customWidth="1"/>
    <col min="15" max="16384" width="8.54296875" style="25"/>
  </cols>
  <sheetData>
    <row r="1" spans="1:15" x14ac:dyDescent="0.3">
      <c r="A1" s="112" t="s">
        <v>713</v>
      </c>
      <c r="B1" s="112"/>
      <c r="C1" s="112"/>
    </row>
    <row r="2" spans="1:15" ht="86.25" customHeight="1" x14ac:dyDescent="0.3">
      <c r="A2" s="38" t="s">
        <v>5</v>
      </c>
      <c r="B2" s="38" t="s">
        <v>0</v>
      </c>
      <c r="C2" s="38" t="s">
        <v>150</v>
      </c>
      <c r="D2" s="56" t="s">
        <v>503</v>
      </c>
      <c r="E2" s="56" t="s">
        <v>504</v>
      </c>
      <c r="F2" s="56" t="s">
        <v>505</v>
      </c>
      <c r="G2" s="56" t="s">
        <v>506</v>
      </c>
      <c r="H2" s="56" t="s">
        <v>507</v>
      </c>
      <c r="I2" s="38" t="s">
        <v>1</v>
      </c>
      <c r="J2" s="38" t="s">
        <v>2</v>
      </c>
      <c r="K2" s="38" t="s">
        <v>3</v>
      </c>
      <c r="L2" s="38" t="s">
        <v>4</v>
      </c>
      <c r="M2" s="38" t="s">
        <v>575</v>
      </c>
      <c r="N2" s="38" t="s">
        <v>304</v>
      </c>
      <c r="O2" s="38" t="s">
        <v>760</v>
      </c>
    </row>
    <row r="3" spans="1:15" ht="14.5" x14ac:dyDescent="0.3">
      <c r="A3" s="49" t="s">
        <v>710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x14ac:dyDescent="0.3">
      <c r="A4" s="26" t="s">
        <v>100</v>
      </c>
      <c r="B4" s="26" t="s">
        <v>707</v>
      </c>
      <c r="C4" s="27" t="s">
        <v>566</v>
      </c>
      <c r="D4" s="39">
        <v>-27.85</v>
      </c>
      <c r="E4" s="32">
        <v>-25.3</v>
      </c>
      <c r="F4" s="39"/>
      <c r="G4" s="39">
        <v>20.99</v>
      </c>
      <c r="H4" s="39">
        <v>-3.01</v>
      </c>
      <c r="I4" s="32">
        <v>61.51</v>
      </c>
      <c r="J4" s="32">
        <v>3.46</v>
      </c>
      <c r="K4" s="46"/>
      <c r="L4" s="32">
        <v>20.87</v>
      </c>
      <c r="M4" s="32">
        <v>13.85</v>
      </c>
      <c r="N4" s="32"/>
    </row>
    <row r="5" spans="1:15" x14ac:dyDescent="0.3">
      <c r="A5" s="26" t="s">
        <v>53</v>
      </c>
      <c r="B5" s="26" t="s">
        <v>706</v>
      </c>
      <c r="C5" s="27" t="s">
        <v>566</v>
      </c>
      <c r="D5" s="39">
        <v>-28.19</v>
      </c>
      <c r="E5" s="32">
        <v>-87.8</v>
      </c>
      <c r="F5" s="39">
        <v>-1.57</v>
      </c>
      <c r="G5" s="39">
        <v>26.88</v>
      </c>
      <c r="H5" s="39"/>
      <c r="I5" s="32">
        <v>68.349999999999994</v>
      </c>
      <c r="J5" s="32">
        <v>2.9</v>
      </c>
      <c r="K5" s="32">
        <v>7.46</v>
      </c>
      <c r="L5" s="32">
        <v>19.91</v>
      </c>
      <c r="M5" s="46"/>
      <c r="N5" s="46"/>
    </row>
    <row r="6" spans="1:15" x14ac:dyDescent="0.3">
      <c r="A6" s="26" t="s">
        <v>311</v>
      </c>
      <c r="B6" s="26" t="s">
        <v>705</v>
      </c>
      <c r="C6" s="27" t="s">
        <v>567</v>
      </c>
      <c r="D6" s="39"/>
      <c r="E6" s="39"/>
      <c r="F6" s="39"/>
      <c r="G6" s="39">
        <v>21.7</v>
      </c>
      <c r="H6" s="39"/>
      <c r="I6" s="46"/>
      <c r="J6" s="46"/>
      <c r="K6" s="46"/>
      <c r="L6" s="46"/>
      <c r="M6" s="46"/>
      <c r="N6" s="46"/>
    </row>
    <row r="7" spans="1:15" x14ac:dyDescent="0.3">
      <c r="A7" s="26" t="s">
        <v>386</v>
      </c>
      <c r="B7" s="26" t="s">
        <v>415</v>
      </c>
      <c r="C7" s="27" t="s">
        <v>568</v>
      </c>
      <c r="D7" s="32">
        <v>2.1</v>
      </c>
      <c r="E7" s="39"/>
      <c r="F7" s="39"/>
      <c r="G7" s="39">
        <v>-2.0099999999999998</v>
      </c>
      <c r="H7" s="39"/>
      <c r="I7" s="46"/>
      <c r="J7" s="46"/>
      <c r="K7" s="46"/>
      <c r="L7" s="46"/>
      <c r="M7" s="46"/>
      <c r="N7" s="46"/>
    </row>
    <row r="8" spans="1:15" ht="14.5" x14ac:dyDescent="0.3">
      <c r="A8" s="49" t="s">
        <v>711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3">
      <c r="A9" s="26" t="s">
        <v>758</v>
      </c>
      <c r="B9" s="26" t="s">
        <v>759</v>
      </c>
      <c r="C9" s="27" t="s">
        <v>569</v>
      </c>
      <c r="D9" s="39">
        <v>-24.41</v>
      </c>
      <c r="E9" s="39"/>
      <c r="F9" s="39">
        <v>0.57999999999999996</v>
      </c>
      <c r="G9" s="39"/>
      <c r="H9" s="39">
        <v>6.46</v>
      </c>
      <c r="I9" s="32">
        <v>7.39</v>
      </c>
      <c r="J9" s="46"/>
      <c r="K9" s="31">
        <v>0.56599999999999995</v>
      </c>
      <c r="L9" s="46"/>
      <c r="M9" s="31">
        <v>0.60499999999999998</v>
      </c>
      <c r="N9" s="32">
        <v>7.07</v>
      </c>
      <c r="O9" s="25">
        <v>-25.95</v>
      </c>
    </row>
    <row r="10" spans="1:15" x14ac:dyDescent="0.3">
      <c r="A10" s="26" t="s">
        <v>187</v>
      </c>
      <c r="B10" s="26" t="s">
        <v>408</v>
      </c>
      <c r="C10" s="27" t="s">
        <v>569</v>
      </c>
      <c r="D10" s="39">
        <v>-22.88</v>
      </c>
      <c r="E10" s="39"/>
      <c r="F10" s="39">
        <v>5.78</v>
      </c>
      <c r="G10" s="39"/>
      <c r="H10" s="39"/>
      <c r="I10" s="32">
        <v>1.86</v>
      </c>
      <c r="J10" s="46"/>
      <c r="K10" s="31">
        <v>0.122</v>
      </c>
      <c r="L10" s="46"/>
      <c r="M10" s="31">
        <v>1.2E-2</v>
      </c>
      <c r="N10" s="31"/>
    </row>
    <row r="11" spans="1:15" x14ac:dyDescent="0.3">
      <c r="A11" s="26" t="s">
        <v>16</v>
      </c>
      <c r="B11" s="26" t="s">
        <v>409</v>
      </c>
      <c r="C11" s="27" t="s">
        <v>569</v>
      </c>
      <c r="D11" s="39">
        <v>-26.98</v>
      </c>
      <c r="E11" s="39"/>
      <c r="F11" s="39">
        <v>6.28</v>
      </c>
      <c r="G11" s="39"/>
      <c r="H11" s="39" t="s">
        <v>436</v>
      </c>
      <c r="I11" s="46">
        <v>46.5</v>
      </c>
      <c r="J11" s="46"/>
      <c r="K11" s="32">
        <v>13.32</v>
      </c>
      <c r="L11" s="46"/>
      <c r="M11" s="32">
        <v>0.75</v>
      </c>
      <c r="N11" s="32"/>
    </row>
    <row r="12" spans="1:15" x14ac:dyDescent="0.3">
      <c r="A12" s="26" t="s">
        <v>113</v>
      </c>
      <c r="B12" s="26" t="s">
        <v>410</v>
      </c>
      <c r="C12" s="27" t="s">
        <v>569</v>
      </c>
      <c r="D12" s="39">
        <v>-27.21</v>
      </c>
      <c r="E12" s="39"/>
      <c r="F12" s="39">
        <v>2.73</v>
      </c>
      <c r="G12" s="39"/>
      <c r="H12" s="52" t="s">
        <v>576</v>
      </c>
      <c r="I12" s="32">
        <v>39.380000000000003</v>
      </c>
      <c r="J12" s="46"/>
      <c r="K12" s="32">
        <v>1.36</v>
      </c>
      <c r="L12" s="46"/>
      <c r="M12" s="31">
        <v>9.1999999999999998E-2</v>
      </c>
      <c r="N12" s="31"/>
    </row>
    <row r="13" spans="1:15" x14ac:dyDescent="0.3">
      <c r="A13" s="26" t="s">
        <v>89</v>
      </c>
      <c r="B13" s="26" t="s">
        <v>411</v>
      </c>
      <c r="C13" s="27" t="s">
        <v>569</v>
      </c>
      <c r="D13" s="39">
        <v>-13.78</v>
      </c>
      <c r="E13" s="39"/>
      <c r="F13" s="39">
        <v>1.58</v>
      </c>
      <c r="G13" s="39"/>
      <c r="H13" s="39">
        <v>10.11</v>
      </c>
      <c r="I13" s="32">
        <v>41.26</v>
      </c>
      <c r="J13" s="46"/>
      <c r="K13" s="32">
        <v>1.47</v>
      </c>
      <c r="L13" s="46"/>
      <c r="M13" s="31">
        <v>9.5000000000000001E-2</v>
      </c>
      <c r="N13" s="31"/>
    </row>
    <row r="14" spans="1:15" x14ac:dyDescent="0.3">
      <c r="A14" s="26" t="s">
        <v>756</v>
      </c>
      <c r="B14" s="26" t="s">
        <v>757</v>
      </c>
      <c r="C14" s="27" t="s">
        <v>230</v>
      </c>
      <c r="D14" s="39">
        <v>-28.32</v>
      </c>
      <c r="E14" s="39"/>
      <c r="F14" s="39">
        <v>0.38</v>
      </c>
      <c r="G14" s="39"/>
      <c r="H14" s="39"/>
      <c r="I14" s="32">
        <v>42.88</v>
      </c>
      <c r="J14" s="46"/>
      <c r="K14" s="32">
        <v>3.2</v>
      </c>
      <c r="L14" s="46"/>
      <c r="M14" s="31">
        <v>0.27</v>
      </c>
      <c r="N14" s="31"/>
    </row>
    <row r="15" spans="1:15" x14ac:dyDescent="0.3">
      <c r="A15" s="26" t="s">
        <v>79</v>
      </c>
      <c r="B15" s="26" t="s">
        <v>751</v>
      </c>
      <c r="C15" s="27" t="s">
        <v>569</v>
      </c>
      <c r="D15" s="39">
        <v>-29.06</v>
      </c>
      <c r="E15" s="39"/>
      <c r="F15" s="39"/>
      <c r="G15" s="39"/>
      <c r="H15" s="39"/>
      <c r="I15" s="46"/>
      <c r="J15" s="46"/>
      <c r="K15" s="46"/>
      <c r="L15" s="46"/>
      <c r="M15" s="46"/>
      <c r="N15" s="46"/>
    </row>
    <row r="16" spans="1:15" x14ac:dyDescent="0.3">
      <c r="A16" s="26" t="s">
        <v>46</v>
      </c>
      <c r="B16" s="26" t="s">
        <v>752</v>
      </c>
      <c r="C16" s="27" t="s">
        <v>569</v>
      </c>
      <c r="D16" s="39">
        <v>-43.99</v>
      </c>
      <c r="E16" s="39"/>
      <c r="F16" s="39">
        <v>-0.82</v>
      </c>
      <c r="G16" s="39"/>
      <c r="H16" s="39"/>
      <c r="I16" s="46"/>
      <c r="J16" s="46"/>
      <c r="K16" s="46"/>
      <c r="L16" s="46"/>
      <c r="M16" s="46"/>
      <c r="N16" s="46"/>
    </row>
    <row r="17" spans="1:14" x14ac:dyDescent="0.3">
      <c r="A17" s="26" t="s">
        <v>376</v>
      </c>
      <c r="B17" s="26" t="s">
        <v>753</v>
      </c>
      <c r="C17" s="27" t="s">
        <v>566</v>
      </c>
      <c r="D17" s="39">
        <v>-25.44</v>
      </c>
      <c r="E17" s="39"/>
      <c r="F17" s="39">
        <v>-4.9000000000000004</v>
      </c>
      <c r="G17" s="39">
        <v>23.59</v>
      </c>
      <c r="H17" s="39"/>
      <c r="I17" s="32">
        <v>49.88</v>
      </c>
      <c r="J17" s="32">
        <v>6.29</v>
      </c>
      <c r="K17" s="32">
        <v>0.09</v>
      </c>
      <c r="L17" s="32">
        <v>42.93</v>
      </c>
      <c r="M17" s="46"/>
      <c r="N17" s="46"/>
    </row>
    <row r="18" spans="1:14" x14ac:dyDescent="0.3">
      <c r="A18" s="26" t="s">
        <v>404</v>
      </c>
      <c r="B18" s="26" t="s">
        <v>754</v>
      </c>
      <c r="C18" s="27" t="s">
        <v>570</v>
      </c>
      <c r="D18" s="39">
        <v>-22.98</v>
      </c>
      <c r="E18" s="39"/>
      <c r="F18" s="39">
        <v>4.59</v>
      </c>
      <c r="G18" s="39"/>
      <c r="H18" s="39">
        <v>0.69</v>
      </c>
      <c r="I18" s="32">
        <v>43.18</v>
      </c>
      <c r="J18" s="32">
        <v>6.97</v>
      </c>
      <c r="K18" s="32">
        <v>16.329999999999998</v>
      </c>
      <c r="L18" s="32"/>
      <c r="M18" s="32">
        <v>0.41</v>
      </c>
      <c r="N18" s="32"/>
    </row>
    <row r="19" spans="1:14" x14ac:dyDescent="0.3">
      <c r="A19" s="26" t="s">
        <v>571</v>
      </c>
      <c r="B19" s="26" t="s">
        <v>755</v>
      </c>
      <c r="C19" s="27" t="s">
        <v>568</v>
      </c>
      <c r="D19" s="39">
        <v>-32.630000000000003</v>
      </c>
      <c r="E19" s="39"/>
      <c r="F19" s="39">
        <v>-3.29</v>
      </c>
      <c r="G19" s="39"/>
      <c r="H19" s="39"/>
      <c r="I19" s="32">
        <v>49.48</v>
      </c>
      <c r="J19" s="32">
        <v>5.16</v>
      </c>
      <c r="K19" s="32">
        <v>28.83</v>
      </c>
      <c r="L19" s="32">
        <v>16.47</v>
      </c>
      <c r="M19" s="32"/>
      <c r="N19" s="32"/>
    </row>
    <row r="20" spans="1:14" x14ac:dyDescent="0.3">
      <c r="A20" s="26" t="s">
        <v>572</v>
      </c>
      <c r="B20" s="26" t="s">
        <v>564</v>
      </c>
      <c r="C20" s="27" t="s">
        <v>567</v>
      </c>
      <c r="D20" s="32">
        <v>-27.3</v>
      </c>
      <c r="E20" s="39"/>
      <c r="F20" s="39"/>
      <c r="G20" s="39"/>
      <c r="H20" s="39"/>
      <c r="I20" s="32">
        <v>39.96</v>
      </c>
      <c r="J20" s="32"/>
      <c r="K20" s="32"/>
      <c r="L20" s="32"/>
      <c r="M20" s="32"/>
      <c r="N20" s="32"/>
    </row>
    <row r="21" spans="1:14" x14ac:dyDescent="0.3">
      <c r="A21" s="26" t="s">
        <v>573</v>
      </c>
      <c r="B21" s="26" t="s">
        <v>565</v>
      </c>
      <c r="C21" s="27" t="s">
        <v>567</v>
      </c>
      <c r="D21" s="39">
        <v>-11.45</v>
      </c>
      <c r="E21" s="39"/>
      <c r="F21" s="39"/>
      <c r="G21" s="39"/>
      <c r="H21" s="39"/>
      <c r="I21" s="32">
        <v>39.96</v>
      </c>
      <c r="J21" s="32"/>
      <c r="K21" s="32"/>
      <c r="L21" s="32"/>
      <c r="M21" s="32"/>
      <c r="N21" s="32"/>
    </row>
    <row r="22" spans="1:14" x14ac:dyDescent="0.3">
      <c r="A22" s="26" t="s">
        <v>624</v>
      </c>
      <c r="B22" s="26" t="s">
        <v>627</v>
      </c>
      <c r="C22" s="27" t="s">
        <v>570</v>
      </c>
      <c r="D22" s="32">
        <v>-16.329999999999998</v>
      </c>
      <c r="E22" s="39"/>
      <c r="F22" s="39">
        <v>14.71</v>
      </c>
      <c r="G22" s="39"/>
      <c r="H22" s="39">
        <v>17.05</v>
      </c>
      <c r="I22" s="32">
        <v>42.93</v>
      </c>
      <c r="J22" s="32">
        <v>6.86</v>
      </c>
      <c r="K22" s="32">
        <v>16.63</v>
      </c>
      <c r="L22" s="32"/>
      <c r="M22" s="32">
        <v>0.43</v>
      </c>
      <c r="N22" s="32"/>
    </row>
    <row r="23" spans="1:14" x14ac:dyDescent="0.3">
      <c r="A23" s="26" t="s">
        <v>625</v>
      </c>
      <c r="B23" s="26" t="s">
        <v>626</v>
      </c>
      <c r="C23" s="27" t="s">
        <v>570</v>
      </c>
      <c r="D23" s="39">
        <v>-11.11</v>
      </c>
      <c r="E23" s="39"/>
      <c r="F23" s="39">
        <v>7.54</v>
      </c>
      <c r="G23" s="39"/>
      <c r="H23" s="39">
        <v>6.79</v>
      </c>
      <c r="I23" s="32">
        <v>43.73</v>
      </c>
      <c r="J23" s="32">
        <v>6.91</v>
      </c>
      <c r="K23" s="32">
        <v>16.100000000000001</v>
      </c>
      <c r="L23" s="32"/>
      <c r="M23" s="32">
        <v>0.43</v>
      </c>
      <c r="N23" s="32"/>
    </row>
    <row r="24" spans="1:14" x14ac:dyDescent="0.3">
      <c r="A24" s="25" t="s">
        <v>794</v>
      </c>
      <c r="B24" s="25" t="s">
        <v>795</v>
      </c>
      <c r="C24" s="27" t="s">
        <v>568</v>
      </c>
      <c r="D24" s="28">
        <v>-10.6</v>
      </c>
      <c r="E24" s="25"/>
      <c r="F24" s="25">
        <v>-2.0699999999999998</v>
      </c>
      <c r="G24" s="25"/>
      <c r="H24" s="25"/>
      <c r="M24" s="25"/>
      <c r="N24" s="46"/>
    </row>
    <row r="25" spans="1:14" x14ac:dyDescent="0.3">
      <c r="A25" s="53" t="s">
        <v>712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x14ac:dyDescent="0.3">
      <c r="A26" s="26" t="s">
        <v>99</v>
      </c>
      <c r="B26" s="26" t="s">
        <v>412</v>
      </c>
      <c r="C26" s="27" t="s">
        <v>574</v>
      </c>
      <c r="D26" s="39"/>
      <c r="E26" s="32">
        <v>2051.96</v>
      </c>
      <c r="F26" s="39"/>
      <c r="G26" s="39">
        <v>263.43</v>
      </c>
      <c r="H26" s="39"/>
      <c r="I26" s="46"/>
      <c r="J26" s="46"/>
      <c r="K26" s="46"/>
      <c r="L26" s="46"/>
      <c r="M26" s="46"/>
      <c r="N26" s="46"/>
    </row>
    <row r="27" spans="1:14" x14ac:dyDescent="0.3">
      <c r="A27" s="26" t="s">
        <v>148</v>
      </c>
      <c r="B27" s="26" t="s">
        <v>413</v>
      </c>
      <c r="C27" s="27" t="s">
        <v>574</v>
      </c>
      <c r="D27" s="39"/>
      <c r="E27" s="39">
        <v>1018.39</v>
      </c>
      <c r="F27" s="39"/>
      <c r="G27" s="39">
        <v>105.59</v>
      </c>
      <c r="H27" s="39"/>
      <c r="I27" s="46"/>
      <c r="J27" s="46"/>
      <c r="K27" s="46"/>
      <c r="L27" s="46"/>
      <c r="M27" s="46"/>
      <c r="N27" s="46"/>
    </row>
    <row r="28" spans="1:14" x14ac:dyDescent="0.3">
      <c r="A28" s="26" t="s">
        <v>149</v>
      </c>
      <c r="B28" s="26" t="s">
        <v>414</v>
      </c>
      <c r="C28" s="27" t="s">
        <v>574</v>
      </c>
      <c r="D28" s="39"/>
      <c r="E28" s="39">
        <v>-269.07</v>
      </c>
      <c r="F28" s="39"/>
      <c r="G28" s="39">
        <v>-33.57</v>
      </c>
      <c r="H28" s="39"/>
      <c r="I28" s="46"/>
      <c r="J28" s="46"/>
      <c r="K28" s="46"/>
      <c r="L28" s="46"/>
      <c r="M28" s="46"/>
      <c r="N28" s="46"/>
    </row>
    <row r="29" spans="1:14" x14ac:dyDescent="0.3">
      <c r="A29" s="26" t="s">
        <v>405</v>
      </c>
      <c r="B29" s="26" t="s">
        <v>406</v>
      </c>
      <c r="C29" s="27" t="s">
        <v>407</v>
      </c>
      <c r="D29" s="39"/>
      <c r="E29" s="39"/>
      <c r="F29" s="39"/>
      <c r="G29" s="39"/>
      <c r="H29" s="39"/>
      <c r="I29" s="46"/>
      <c r="J29" s="46"/>
      <c r="K29" s="46"/>
      <c r="L29" s="46"/>
      <c r="M29" s="46"/>
      <c r="N29" s="46"/>
    </row>
    <row r="30" spans="1:14" x14ac:dyDescent="0.3">
      <c r="A30" s="26" t="s">
        <v>688</v>
      </c>
      <c r="B30" s="26" t="s">
        <v>697</v>
      </c>
      <c r="C30" s="27" t="s">
        <v>696</v>
      </c>
      <c r="D30" s="39"/>
      <c r="E30" s="39">
        <v>-447.88</v>
      </c>
      <c r="F30" s="39"/>
      <c r="G30" s="39">
        <v>-65.95</v>
      </c>
      <c r="H30" s="39"/>
      <c r="I30" s="46"/>
      <c r="J30" s="46"/>
      <c r="K30" s="46"/>
      <c r="L30" s="46"/>
      <c r="M30" s="46"/>
      <c r="N30" s="46"/>
    </row>
    <row r="31" spans="1:14" x14ac:dyDescent="0.3">
      <c r="A31" s="26" t="s">
        <v>689</v>
      </c>
      <c r="B31" s="26" t="s">
        <v>698</v>
      </c>
      <c r="C31" s="27" t="s">
        <v>696</v>
      </c>
      <c r="D31" s="39"/>
      <c r="E31" s="39">
        <v>-251.56</v>
      </c>
      <c r="F31" s="39"/>
      <c r="G31" s="39">
        <v>-37.33</v>
      </c>
      <c r="H31" s="39"/>
      <c r="I31" s="46"/>
      <c r="J31" s="46"/>
      <c r="K31" s="46"/>
      <c r="L31" s="46"/>
      <c r="M31" s="46"/>
      <c r="N31" s="46"/>
    </row>
    <row r="32" spans="1:14" x14ac:dyDescent="0.3">
      <c r="A32" s="26" t="s">
        <v>690</v>
      </c>
      <c r="B32" s="26" t="s">
        <v>699</v>
      </c>
      <c r="C32" s="27" t="s">
        <v>696</v>
      </c>
      <c r="D32" s="39"/>
      <c r="E32" s="39">
        <v>-111.23</v>
      </c>
      <c r="F32" s="39"/>
      <c r="G32" s="39">
        <v>-15.3</v>
      </c>
      <c r="H32" s="39"/>
      <c r="I32" s="46"/>
      <c r="J32" s="46"/>
      <c r="K32" s="46"/>
      <c r="L32" s="46"/>
      <c r="M32" s="46"/>
      <c r="N32" s="46"/>
    </row>
    <row r="33" spans="1:14" x14ac:dyDescent="0.3">
      <c r="A33" s="26" t="s">
        <v>691</v>
      </c>
      <c r="B33" s="26" t="s">
        <v>700</v>
      </c>
      <c r="C33" s="27" t="s">
        <v>696</v>
      </c>
      <c r="D33" s="39"/>
      <c r="E33" s="39">
        <v>-50.11</v>
      </c>
      <c r="F33" s="39"/>
      <c r="G33" s="39">
        <v>-7.05</v>
      </c>
      <c r="H33" s="39"/>
      <c r="I33" s="46"/>
      <c r="J33" s="46"/>
      <c r="K33" s="46"/>
      <c r="L33" s="46"/>
      <c r="M33" s="46"/>
      <c r="N33" s="46"/>
    </row>
    <row r="34" spans="1:14" x14ac:dyDescent="0.3">
      <c r="A34" s="26" t="s">
        <v>692</v>
      </c>
      <c r="B34" s="26" t="s">
        <v>701</v>
      </c>
      <c r="C34" s="27" t="s">
        <v>696</v>
      </c>
      <c r="D34" s="39"/>
      <c r="E34" s="39">
        <v>0.86</v>
      </c>
      <c r="F34" s="39"/>
      <c r="G34" s="39">
        <v>0.43</v>
      </c>
      <c r="H34" s="39"/>
      <c r="I34" s="46"/>
      <c r="J34" s="46"/>
      <c r="K34" s="46"/>
      <c r="L34" s="46"/>
      <c r="M34" s="46"/>
      <c r="N34" s="46"/>
    </row>
    <row r="35" spans="1:14" x14ac:dyDescent="0.3">
      <c r="A35" s="26" t="s">
        <v>693</v>
      </c>
      <c r="B35" s="26" t="s">
        <v>704</v>
      </c>
      <c r="C35" s="27" t="s">
        <v>696</v>
      </c>
      <c r="D35" s="39"/>
      <c r="E35" s="39">
        <v>79.69</v>
      </c>
      <c r="F35" s="39"/>
      <c r="G35" s="39">
        <v>10.28</v>
      </c>
      <c r="H35" s="39"/>
      <c r="I35" s="46"/>
      <c r="J35" s="46"/>
      <c r="K35" s="46"/>
      <c r="L35" s="46"/>
      <c r="M35" s="46"/>
      <c r="N35" s="46"/>
    </row>
    <row r="36" spans="1:14" x14ac:dyDescent="0.3">
      <c r="A36" s="26" t="s">
        <v>694</v>
      </c>
      <c r="B36" s="26" t="s">
        <v>703</v>
      </c>
      <c r="C36" s="27" t="s">
        <v>696</v>
      </c>
      <c r="D36" s="39"/>
      <c r="E36" s="39">
        <v>1348.78</v>
      </c>
      <c r="F36" s="39"/>
      <c r="G36" s="39">
        <v>70.930000000000007</v>
      </c>
      <c r="H36" s="39"/>
      <c r="I36" s="46"/>
      <c r="J36" s="46"/>
      <c r="K36" s="46"/>
      <c r="L36" s="46"/>
      <c r="M36" s="46"/>
      <c r="N36" s="46"/>
    </row>
    <row r="37" spans="1:14" x14ac:dyDescent="0.3">
      <c r="A37" s="26" t="s">
        <v>695</v>
      </c>
      <c r="B37" s="26" t="s">
        <v>702</v>
      </c>
      <c r="C37" s="27" t="s">
        <v>696</v>
      </c>
      <c r="D37" s="39"/>
      <c r="E37" s="39">
        <v>2505.9699999999998</v>
      </c>
      <c r="F37" s="39"/>
      <c r="G37" s="39">
        <v>248.43</v>
      </c>
      <c r="H37" s="39"/>
      <c r="I37" s="46"/>
      <c r="J37" s="46"/>
      <c r="K37" s="46"/>
      <c r="L37" s="46"/>
      <c r="M37" s="46"/>
      <c r="N37" s="46"/>
    </row>
    <row r="38" spans="1:14" ht="12.75" customHeight="1" x14ac:dyDescent="0.3"/>
    <row r="39" spans="1:14" ht="15.75" customHeight="1" x14ac:dyDescent="0.3">
      <c r="A39" s="122" t="s">
        <v>388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75"/>
    </row>
    <row r="41" spans="1:14" x14ac:dyDescent="0.3">
      <c r="A41" s="26" t="s">
        <v>387</v>
      </c>
      <c r="B41" s="26" t="s">
        <v>708</v>
      </c>
    </row>
    <row r="42" spans="1:14" x14ac:dyDescent="0.3">
      <c r="B42" s="68" t="s">
        <v>709</v>
      </c>
    </row>
    <row r="43" spans="1:14" x14ac:dyDescent="0.3">
      <c r="B43" s="68"/>
    </row>
    <row r="44" spans="1:14" x14ac:dyDescent="0.3">
      <c r="B44" s="68" t="s">
        <v>623</v>
      </c>
    </row>
  </sheetData>
  <mergeCells count="2">
    <mergeCell ref="A39:M3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8" fitToHeight="0" orientation="landscape" r:id="rId1"/>
  <headerFooter alignWithMargins="0">
    <oddFooter>Page &amp;P&amp;R&amp;A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Pure chemicals</vt:lpstr>
      <vt:lpstr>Natural materials</vt:lpstr>
      <vt:lpstr>Synthetic soils</vt:lpstr>
      <vt:lpstr>Inorganic materials</vt:lpstr>
      <vt:lpstr>LOI standards</vt:lpstr>
      <vt:lpstr>Coals, cokes, biomass</vt:lpstr>
      <vt:lpstr>Petroleum, oil</vt:lpstr>
      <vt:lpstr>Isotopic standards</vt:lpstr>
      <vt:lpstr>'Coals, cokes, biomass'!Print_Titles</vt:lpstr>
      <vt:lpstr>'Inorganic materials'!Print_Titles</vt:lpstr>
      <vt:lpstr>'Isotopic standards'!Print_Titles</vt:lpstr>
      <vt:lpstr>'Natural materials'!Print_Titles</vt:lpstr>
      <vt:lpstr>'Petroleum, oil'!Print_Titles</vt:lpstr>
      <vt:lpstr>'Pure chemicals'!Print_Titles</vt:lpstr>
    </vt:vector>
  </TitlesOfParts>
  <Company>Elemental Microanalysis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Karen Mitchell</cp:lastModifiedBy>
  <cp:lastPrinted>2023-10-17T10:26:33Z</cp:lastPrinted>
  <dcterms:created xsi:type="dcterms:W3CDTF">2010-10-04T07:28:58Z</dcterms:created>
  <dcterms:modified xsi:type="dcterms:W3CDTF">2025-11-18T15:14:20Z</dcterms:modified>
</cp:coreProperties>
</file>